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F:\13PDF-Accessibility\helal\helal-4-13-2020\accessible\"/>
    </mc:Choice>
  </mc:AlternateContent>
  <bookViews>
    <workbookView xWindow="0" yWindow="0" windowWidth="25365" windowHeight="13980"/>
  </bookViews>
  <sheets>
    <sheet name="DIG@" sheetId="4" r:id="rId1"/>
  </sheets>
  <definedNames>
    <definedName name="_xlnm.Print_Area" localSheetId="0">'DIG@'!$B$2:$M$53</definedName>
  </definedNames>
  <calcPr calcId="162913"/>
</workbook>
</file>

<file path=xl/calcChain.xml><?xml version="1.0" encoding="utf-8"?>
<calcChain xmlns="http://schemas.openxmlformats.org/spreadsheetml/2006/main">
  <c r="P21" i="4" l="1"/>
  <c r="F28" i="4"/>
  <c r="L28" i="4"/>
  <c r="F36" i="4"/>
  <c r="F43" i="4"/>
  <c r="P12" i="4"/>
  <c r="Q12" i="4"/>
  <c r="P13" i="4"/>
  <c r="Q13" i="4"/>
  <c r="P14" i="4"/>
  <c r="Q14" i="4"/>
  <c r="P15" i="4"/>
  <c r="Q15" i="4"/>
  <c r="P16" i="4"/>
  <c r="Q16" i="4"/>
  <c r="P17" i="4"/>
  <c r="Q17" i="4"/>
  <c r="P18" i="4"/>
  <c r="Q18" i="4"/>
  <c r="P19" i="4"/>
  <c r="Q19" i="4"/>
  <c r="P20" i="4"/>
  <c r="Q20" i="4"/>
  <c r="P22" i="4"/>
  <c r="Q22" i="4"/>
  <c r="P23" i="4"/>
  <c r="Q23" i="4"/>
  <c r="O25" i="4"/>
  <c r="P25" i="4"/>
  <c r="P26" i="4"/>
  <c r="Q26" i="4"/>
  <c r="Q28" i="4"/>
  <c r="P32" i="4"/>
  <c r="P33" i="4"/>
  <c r="P34" i="4"/>
  <c r="P35" i="4"/>
  <c r="L43" i="4"/>
  <c r="P36" i="4"/>
  <c r="P37" i="4"/>
  <c r="P41" i="4"/>
  <c r="P42" i="4"/>
  <c r="Q42" i="4"/>
  <c r="P45" i="4"/>
  <c r="Q45" i="4"/>
  <c r="L35" i="4"/>
  <c r="L36" i="4"/>
</calcChain>
</file>

<file path=xl/sharedStrings.xml><?xml version="1.0" encoding="utf-8"?>
<sst xmlns="http://schemas.openxmlformats.org/spreadsheetml/2006/main" count="133" uniqueCount="103">
  <si>
    <t>Email:</t>
  </si>
  <si>
    <t>HISTORY OF ART I: PREH-MEDIEVAL</t>
  </si>
  <si>
    <t>SCI</t>
  </si>
  <si>
    <t>LAB</t>
  </si>
  <si>
    <t>FORM &amp; CONTENT</t>
  </si>
  <si>
    <t>DRAWING I</t>
  </si>
  <si>
    <t>HISTORY OF ART II: REN - MOD</t>
  </si>
  <si>
    <t>Name:</t>
  </si>
  <si>
    <t>Address:</t>
  </si>
  <si>
    <t>Phone:</t>
  </si>
  <si>
    <t>201</t>
  </si>
  <si>
    <t>N/A</t>
  </si>
  <si>
    <t xml:space="preserve">ART CONCEPTS I </t>
  </si>
  <si>
    <t>__________________________________________________________________________________________________________________________________</t>
  </si>
  <si>
    <t>ART CONCEPTS II</t>
  </si>
  <si>
    <t>MA</t>
  </si>
  <si>
    <t>COURSE CREDITS NOT APPLICABLE TO GRADUATION</t>
  </si>
  <si>
    <t xml:space="preserve">COLLEGE WRITING I </t>
  </si>
  <si>
    <t>INTERNSHIP/PRACTICUM</t>
  </si>
  <si>
    <t>student signature here</t>
    <phoneticPr fontId="21" type="noConversion"/>
  </si>
  <si>
    <t>faculty advisor signature here</t>
  </si>
  <si>
    <t>chairperson signature here</t>
  </si>
  <si>
    <t xml:space="preserve">20TH CENTURY ART </t>
    <phoneticPr fontId="21" type="noConversion"/>
  </si>
  <si>
    <t>DRAWING II</t>
  </si>
  <si>
    <t xml:space="preserve">STUDIO FOUNDATION COURSES - 6 courses - 18 credits </t>
    <phoneticPr fontId="21" type="noConversion"/>
  </si>
  <si>
    <t>DIGITAL FOUNDATIONS</t>
  </si>
  <si>
    <t>Total Overall credits:</t>
  </si>
  <si>
    <t>date</t>
  </si>
  <si>
    <t>credits</t>
  </si>
  <si>
    <t>semester</t>
  </si>
  <si>
    <t>year of graduation</t>
  </si>
  <si>
    <t>Credit Total:</t>
  </si>
  <si>
    <t>COLLEGE WRITING II</t>
  </si>
  <si>
    <t>AH</t>
  </si>
  <si>
    <t>SS</t>
  </si>
  <si>
    <t>student #:</t>
  </si>
  <si>
    <t>Typography II</t>
  </si>
  <si>
    <t>Typography III</t>
  </si>
  <si>
    <t>Graphic Design II</t>
  </si>
  <si>
    <t>Web Design I</t>
  </si>
  <si>
    <t>Photography I</t>
  </si>
  <si>
    <t>concentration: GD</t>
  </si>
  <si>
    <t>SENIOR STUDIO I</t>
  </si>
  <si>
    <t>Graphic Design III</t>
  </si>
  <si>
    <t>Graphic Design I</t>
  </si>
  <si>
    <t>Typography I</t>
  </si>
  <si>
    <t>SENIOR STUDIO - 2 courses - 6 credits</t>
  </si>
  <si>
    <t xml:space="preserve">SENIOR STUDIO II </t>
  </si>
  <si>
    <t>AESTH &amp; CRIT STUDIES Graphic Design</t>
  </si>
  <si>
    <r>
      <t>After September 2015</t>
    </r>
    <r>
      <rPr>
        <sz val="12"/>
        <rFont val="Helv"/>
      </rPr>
      <t xml:space="preserve"> - FINAL DIG FORM </t>
    </r>
    <r>
      <rPr>
        <sz val="10"/>
        <rFont val="Helv"/>
      </rPr>
      <t>(Declaration of Intent to Graduate) for students who began the BFA degree program in September 2015 or after</t>
    </r>
  </si>
  <si>
    <t>First Year Experience Seminar</t>
  </si>
  <si>
    <t xml:space="preserve">Total Credits for Graduation (Min.123 credits needed):  </t>
  </si>
  <si>
    <t>STEM</t>
  </si>
  <si>
    <t>Breadth of Knowledge:  13 courses - 35 - 38 credits</t>
  </si>
  <si>
    <t xml:space="preserve">ESSENTIAL LEARNING OUTCOMES </t>
  </si>
  <si>
    <t>AIL</t>
  </si>
  <si>
    <t>WOC</t>
  </si>
  <si>
    <t>CTPS</t>
  </si>
  <si>
    <t>SRE</t>
  </si>
  <si>
    <t>DCA</t>
  </si>
  <si>
    <t>QL</t>
  </si>
  <si>
    <t>IL</t>
  </si>
  <si>
    <t>FAHS</t>
  </si>
  <si>
    <t>ENGL</t>
  </si>
  <si>
    <t>1010</t>
  </si>
  <si>
    <t>1020</t>
  </si>
  <si>
    <t>ARTS.1010</t>
  </si>
  <si>
    <t>ARTS.1020</t>
  </si>
  <si>
    <t>ARTS.1130</t>
  </si>
  <si>
    <t xml:space="preserve">ARTS.1550 </t>
  </si>
  <si>
    <t>ARTS.1560</t>
  </si>
  <si>
    <t>ARTS.2300</t>
  </si>
  <si>
    <t>ARTS.3300</t>
  </si>
  <si>
    <t>ARTS.4300</t>
  </si>
  <si>
    <t>ARTS.2100</t>
  </si>
  <si>
    <t>ARTS.3100</t>
  </si>
  <si>
    <t>ARTS.4100</t>
  </si>
  <si>
    <t>ARTS.2200</t>
  </si>
  <si>
    <t>ARTS.2610</t>
  </si>
  <si>
    <t>ARTS.2210</t>
  </si>
  <si>
    <t>ARTS.4930</t>
  </si>
  <si>
    <t>ARTS.4980</t>
  </si>
  <si>
    <t>ARHI-2030</t>
  </si>
  <si>
    <t>SATISFIED BY ARHI.2030 BELOW</t>
  </si>
  <si>
    <t>ARHI.2040</t>
  </si>
  <si>
    <t>ARHI.2210</t>
  </si>
  <si>
    <t>AEST.3600</t>
  </si>
  <si>
    <t>AEST</t>
  </si>
  <si>
    <t>ARTS.2010</t>
  </si>
  <si>
    <t>1090</t>
  </si>
  <si>
    <t>CORE COURSES IN GRAPHIC DESIGN - 10 courses - 30 credits</t>
  </si>
  <si>
    <t>ELECTIVE AESTH CRIT STUDIES</t>
  </si>
  <si>
    <t>ARHI.2210 Twentieth Century Art</t>
  </si>
  <si>
    <t>ARTS 2010 Form and Content</t>
  </si>
  <si>
    <t>ARHI.3520 Contemporary Art</t>
  </si>
  <si>
    <t>ARTS.4930 SENIOR STUDIO I</t>
  </si>
  <si>
    <t>MATH 1110 Quantitative reasoning*</t>
  </si>
  <si>
    <t>*ARTS 3820 A&amp;D of Data Visualization also satisfies this requirement</t>
  </si>
  <si>
    <t>Web Design II</t>
  </si>
  <si>
    <t>ARTS 3200</t>
  </si>
  <si>
    <t>CONCENTRATION ELECTIVE COURSES @ 3000+ - 5 courses -15 credits</t>
  </si>
  <si>
    <t>ART HISTORY &amp; AESTHETICS/CRITICAL STUDIES - 15 credits</t>
  </si>
  <si>
    <r>
      <t>T</t>
    </r>
    <r>
      <rPr>
        <sz val="8"/>
        <color indexed="9"/>
        <rFont val="Helv"/>
      </rPr>
      <t>RANSFER CREDIT COMPUTING CELLS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</si>
</sst>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>
    <font>
      <sz val="9"/>
      <name val="Univers 47 CondensedLight"/>
    </font>
    <font>
      <sz val="9"/>
      <name val="Univers 47 CondensedLight"/>
    </font>
    <font>
      <sz val="9"/>
      <name val="Univers 47 CondensedLightObl"/>
    </font>
    <font>
      <sz val="8"/>
      <name val="Univers 57 Condensed"/>
    </font>
    <font>
      <sz val="9"/>
      <name val="Helv"/>
    </font>
    <font>
      <sz val="10"/>
      <name val="Helv"/>
    </font>
    <font>
      <i/>
      <sz val="6"/>
      <name val="Helv"/>
    </font>
    <font>
      <sz val="6"/>
      <name val="Helv"/>
    </font>
    <font>
      <b/>
      <sz val="10"/>
      <name val="Helv"/>
    </font>
    <font>
      <i/>
      <sz val="9"/>
      <name val="Helv"/>
    </font>
    <font>
      <sz val="9"/>
      <color indexed="9"/>
      <name val="Helv"/>
    </font>
    <font>
      <sz val="8"/>
      <color indexed="9"/>
      <name val="Helv"/>
    </font>
    <font>
      <sz val="8"/>
      <name val="Helv"/>
    </font>
    <font>
      <b/>
      <sz val="6"/>
      <name val="Helv"/>
    </font>
    <font>
      <sz val="10"/>
      <color indexed="9"/>
      <name val="Helv"/>
    </font>
    <font>
      <sz val="9.5"/>
      <name val="Helv"/>
    </font>
    <font>
      <i/>
      <sz val="8"/>
      <name val="Helv"/>
    </font>
    <font>
      <b/>
      <sz val="9"/>
      <name val="Helv"/>
    </font>
    <font>
      <u/>
      <sz val="9"/>
      <color indexed="12"/>
      <name val="Univers 47 CondensedLight"/>
    </font>
    <font>
      <sz val="12"/>
      <name val="Helv"/>
    </font>
    <font>
      <b/>
      <sz val="12"/>
      <name val="Helv"/>
    </font>
    <font>
      <sz val="8"/>
      <name val="Verdana"/>
    </font>
  </fonts>
  <fills count="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9" fontId="1" fillId="0" borderId="0"/>
    <xf numFmtId="1" fontId="1" fillId="0" borderId="0">
      <alignment horizontal="center"/>
    </xf>
    <xf numFmtId="0" fontId="3" fillId="0" borderId="1"/>
    <xf numFmtId="0" fontId="18" fillId="0" borderId="0" applyNumberFormat="0" applyFill="0" applyBorder="0" applyAlignment="0" applyProtection="0">
      <alignment vertical="top"/>
      <protection locked="0"/>
    </xf>
    <xf numFmtId="9" fontId="2" fillId="0" borderId="0" applyFill="0" applyBorder="0" applyAlignment="0" applyProtection="0"/>
  </cellStyleXfs>
  <cellXfs count="127">
    <xf numFmtId="0" fontId="0" fillId="0" borderId="0" xfId="0"/>
    <xf numFmtId="0" fontId="4" fillId="0" borderId="0" xfId="0" applyFont="1" applyProtection="1"/>
    <xf numFmtId="0" fontId="5" fillId="0" borderId="0" xfId="0" applyFont="1" applyFill="1" applyBorder="1" applyAlignment="1" applyProtection="1">
      <alignment vertical="top"/>
    </xf>
    <xf numFmtId="49" fontId="5" fillId="0" borderId="0" xfId="1" applyFont="1" applyAlignment="1" applyProtection="1">
      <alignment horizontal="left" vertical="top"/>
    </xf>
    <xf numFmtId="49" fontId="5" fillId="0" borderId="0" xfId="1" applyFont="1" applyAlignment="1" applyProtection="1">
      <alignment vertical="top"/>
    </xf>
    <xf numFmtId="0" fontId="5" fillId="0" borderId="0" xfId="0" applyFont="1" applyFill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/>
    </xf>
    <xf numFmtId="0" fontId="4" fillId="0" borderId="0" xfId="0" applyFont="1"/>
    <xf numFmtId="0" fontId="5" fillId="0" borderId="0" xfId="0" applyFont="1" applyAlignment="1" applyProtection="1">
      <alignment horizontal="center" vertical="top"/>
    </xf>
    <xf numFmtId="49" fontId="6" fillId="0" borderId="0" xfId="1" applyFont="1" applyAlignment="1" applyProtection="1">
      <alignment horizontal="right" vertical="top"/>
    </xf>
    <xf numFmtId="0" fontId="5" fillId="0" borderId="0" xfId="0" applyFont="1" applyBorder="1" applyAlignment="1" applyProtection="1">
      <alignment horizontal="left"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49" fontId="6" fillId="0" borderId="0" xfId="1" applyFont="1" applyAlignment="1" applyProtection="1">
      <alignment horizontal="left" vertical="top"/>
    </xf>
    <xf numFmtId="49" fontId="7" fillId="0" borderId="0" xfId="1" applyFont="1" applyAlignment="1" applyProtection="1">
      <alignment vertical="top"/>
    </xf>
    <xf numFmtId="0" fontId="7" fillId="0" borderId="2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/>
    <xf numFmtId="0" fontId="5" fillId="0" borderId="0" xfId="0" applyFont="1" applyFill="1" applyAlignment="1" applyProtection="1">
      <alignment horizontal="center" vertical="top"/>
    </xf>
    <xf numFmtId="49" fontId="5" fillId="0" borderId="0" xfId="1" applyFont="1" applyFill="1" applyBorder="1" applyAlignment="1" applyProtection="1">
      <alignment horizontal="right" vertical="top"/>
    </xf>
    <xf numFmtId="0" fontId="6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Continuous"/>
    </xf>
    <xf numFmtId="0" fontId="7" fillId="0" borderId="1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0" fillId="3" borderId="0" xfId="0" applyFont="1" applyFill="1" applyAlignment="1" applyProtection="1">
      <alignment horizontal="center"/>
    </xf>
    <xf numFmtId="49" fontId="4" fillId="0" borderId="0" xfId="1" applyFont="1"/>
    <xf numFmtId="0" fontId="4" fillId="0" borderId="0" xfId="0" applyFont="1" applyAlignment="1">
      <alignment horizontal="center"/>
    </xf>
    <xf numFmtId="49" fontId="4" fillId="0" borderId="0" xfId="1" applyFont="1" applyAlignment="1">
      <alignment horizontal="center"/>
    </xf>
    <xf numFmtId="49" fontId="4" fillId="0" borderId="0" xfId="1" applyFont="1" applyAlignment="1" applyProtection="1">
      <alignment horizontal="center" vertical="top"/>
    </xf>
    <xf numFmtId="49" fontId="4" fillId="0" borderId="0" xfId="1" applyFont="1" applyAlignment="1" applyProtection="1">
      <alignment horizontal="center"/>
    </xf>
    <xf numFmtId="0" fontId="14" fillId="3" borderId="0" xfId="0" applyFont="1" applyFill="1" applyAlignment="1" applyProtection="1">
      <alignment horizontal="center" vertical="top"/>
    </xf>
    <xf numFmtId="0" fontId="12" fillId="0" borderId="0" xfId="3" applyFont="1" applyBorder="1" applyProtection="1"/>
    <xf numFmtId="49" fontId="4" fillId="0" borderId="0" xfId="1" applyFont="1" applyBorder="1" applyAlignment="1" applyProtection="1">
      <alignment horizontal="center" vertical="top"/>
    </xf>
    <xf numFmtId="49" fontId="15" fillId="0" borderId="2" xfId="1" applyFont="1" applyBorder="1" applyAlignment="1" applyProtection="1">
      <alignment horizontal="left" vertical="top"/>
    </xf>
    <xf numFmtId="49" fontId="16" fillId="0" borderId="2" xfId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center" vertical="top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center" vertical="top"/>
    </xf>
    <xf numFmtId="49" fontId="4" fillId="0" borderId="0" xfId="1" applyFont="1" applyBorder="1" applyAlignment="1" applyProtection="1">
      <alignment horizontal="center"/>
    </xf>
    <xf numFmtId="49" fontId="15" fillId="0" borderId="2" xfId="1" applyFont="1" applyBorder="1" applyAlignment="1" applyProtection="1">
      <alignment horizontal="left"/>
    </xf>
    <xf numFmtId="9" fontId="4" fillId="0" borderId="2" xfId="5" applyFont="1" applyBorder="1" applyAlignment="1" applyProtection="1">
      <alignment horizontal="left"/>
    </xf>
    <xf numFmtId="1" fontId="4" fillId="0" borderId="2" xfId="2" applyNumberFormat="1" applyFont="1" applyBorder="1" applyProtection="1">
      <alignment horizontal="center"/>
    </xf>
    <xf numFmtId="49" fontId="4" fillId="0" borderId="2" xfId="1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/>
    </xf>
    <xf numFmtId="49" fontId="15" fillId="0" borderId="0" xfId="1" applyFont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center"/>
    </xf>
    <xf numFmtId="49" fontId="17" fillId="0" borderId="0" xfId="1" applyFont="1" applyAlignment="1" applyProtection="1">
      <alignment horizontal="left" vertical="top"/>
      <protection locked="0"/>
    </xf>
    <xf numFmtId="49" fontId="4" fillId="0" borderId="0" xfId="1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top"/>
    </xf>
    <xf numFmtId="49" fontId="5" fillId="0" borderId="2" xfId="1" applyFont="1" applyBorder="1" applyAlignment="1" applyProtection="1">
      <alignment horizontal="left" vertical="top"/>
    </xf>
    <xf numFmtId="49" fontId="5" fillId="0" borderId="0" xfId="1" applyFont="1" applyBorder="1" applyAlignment="1">
      <alignment vertical="top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49" fontId="5" fillId="0" borderId="0" xfId="1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5" fillId="0" borderId="0" xfId="0" applyFont="1" applyAlignment="1" applyProtection="1">
      <alignment vertical="top"/>
      <protection locked="0"/>
    </xf>
    <xf numFmtId="0" fontId="4" fillId="2" borderId="0" xfId="0" applyFont="1" applyFill="1" applyAlignment="1">
      <alignment horizontal="center"/>
    </xf>
    <xf numFmtId="49" fontId="4" fillId="0" borderId="0" xfId="1" applyFont="1" applyAlignment="1">
      <alignment horizontal="left"/>
    </xf>
    <xf numFmtId="0" fontId="20" fillId="4" borderId="0" xfId="0" applyFont="1" applyFill="1"/>
    <xf numFmtId="0" fontId="4" fillId="4" borderId="0" xfId="0" applyFont="1" applyFill="1"/>
    <xf numFmtId="49" fontId="9" fillId="0" borderId="1" xfId="1" applyFont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vertical="top"/>
    </xf>
    <xf numFmtId="0" fontId="4" fillId="0" borderId="3" xfId="0" applyFont="1" applyBorder="1"/>
    <xf numFmtId="0" fontId="4" fillId="0" borderId="0" xfId="0" applyFont="1" applyBorder="1"/>
    <xf numFmtId="0" fontId="6" fillId="0" borderId="4" xfId="0" applyFont="1" applyFill="1" applyBorder="1" applyAlignment="1" applyProtection="1">
      <alignment horizontal="center" vertical="top"/>
    </xf>
    <xf numFmtId="0" fontId="5" fillId="0" borderId="5" xfId="0" applyFont="1" applyFill="1" applyBorder="1" applyAlignment="1" applyProtection="1">
      <alignment horizontal="left" vertical="top"/>
      <protection locked="0"/>
    </xf>
    <xf numFmtId="1" fontId="4" fillId="0" borderId="0" xfId="1" applyNumberFormat="1" applyFont="1" applyAlignment="1">
      <alignment horizontal="center"/>
    </xf>
    <xf numFmtId="49" fontId="15" fillId="0" borderId="0" xfId="1" applyFont="1" applyBorder="1" applyAlignment="1" applyProtection="1">
      <alignment horizontal="left" vertical="top"/>
    </xf>
    <xf numFmtId="49" fontId="9" fillId="0" borderId="0" xfId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9" fontId="4" fillId="5" borderId="1" xfId="1" applyFont="1" applyFill="1" applyBorder="1"/>
    <xf numFmtId="49" fontId="12" fillId="5" borderId="1" xfId="1" applyFont="1" applyFill="1" applyBorder="1"/>
    <xf numFmtId="49" fontId="4" fillId="0" borderId="1" xfId="1" applyFont="1" applyFill="1" applyBorder="1"/>
    <xf numFmtId="0" fontId="4" fillId="0" borderId="6" xfId="0" applyFont="1" applyBorder="1" applyAlignment="1" applyProtection="1">
      <alignment horizontal="center"/>
    </xf>
    <xf numFmtId="49" fontId="4" fillId="0" borderId="6" xfId="1" applyFont="1" applyBorder="1"/>
    <xf numFmtId="0" fontId="4" fillId="0" borderId="0" xfId="0" applyFont="1" applyAlignment="1">
      <alignment horizontal="center" vertical="center"/>
    </xf>
    <xf numFmtId="49" fontId="4" fillId="0" borderId="0" xfId="1" applyFont="1" applyBorder="1"/>
    <xf numFmtId="164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/>
    <xf numFmtId="49" fontId="9" fillId="0" borderId="0" xfId="1" applyFont="1" applyBorder="1" applyAlignment="1" applyProtection="1">
      <alignment horizontal="center"/>
    </xf>
    <xf numFmtId="0" fontId="4" fillId="0" borderId="0" xfId="0" applyFont="1" applyFill="1" applyBorder="1"/>
    <xf numFmtId="49" fontId="4" fillId="0" borderId="0" xfId="0" applyNumberFormat="1" applyFont="1"/>
    <xf numFmtId="0" fontId="4" fillId="6" borderId="1" xfId="0" applyFont="1" applyFill="1" applyBorder="1"/>
    <xf numFmtId="49" fontId="12" fillId="6" borderId="1" xfId="1" applyFont="1" applyFill="1" applyBorder="1"/>
    <xf numFmtId="49" fontId="4" fillId="6" borderId="0" xfId="1" applyFont="1" applyFill="1" applyBorder="1"/>
    <xf numFmtId="0" fontId="4" fillId="6" borderId="0" xfId="0" applyFont="1" applyFill="1"/>
    <xf numFmtId="0" fontId="0" fillId="0" borderId="2" xfId="0" applyBorder="1"/>
    <xf numFmtId="0" fontId="4" fillId="0" borderId="1" xfId="0" applyFont="1" applyBorder="1"/>
    <xf numFmtId="0" fontId="0" fillId="0" borderId="0" xfId="0" applyBorder="1"/>
    <xf numFmtId="0" fontId="12" fillId="7" borderId="2" xfId="0" applyFont="1" applyFill="1" applyBorder="1"/>
    <xf numFmtId="0" fontId="0" fillId="7" borderId="2" xfId="0" applyFill="1" applyBorder="1"/>
    <xf numFmtId="0" fontId="4" fillId="0" borderId="2" xfId="0" applyFont="1" applyBorder="1"/>
    <xf numFmtId="0" fontId="7" fillId="0" borderId="0" xfId="0" applyFont="1"/>
    <xf numFmtId="49" fontId="5" fillId="0" borderId="3" xfId="1" applyFont="1" applyBorder="1" applyAlignment="1" applyProtection="1">
      <alignment horizontal="left" vertical="top"/>
      <protection locked="0"/>
    </xf>
    <xf numFmtId="49" fontId="5" fillId="0" borderId="7" xfId="1" applyFont="1" applyBorder="1" applyAlignment="1" applyProtection="1">
      <alignment horizontal="left" vertical="top"/>
      <protection locked="0"/>
    </xf>
    <xf numFmtId="0" fontId="10" fillId="3" borderId="0" xfId="0" applyFont="1" applyFill="1" applyAlignment="1" applyProtection="1">
      <alignment horizontal="center" wrapText="1"/>
    </xf>
    <xf numFmtId="49" fontId="9" fillId="0" borderId="1" xfId="1" applyFont="1" applyBorder="1" applyAlignment="1" applyProtection="1">
      <alignment horizontal="left"/>
      <protection locked="0"/>
    </xf>
    <xf numFmtId="49" fontId="18" fillId="0" borderId="3" xfId="4" applyNumberFormat="1" applyBorder="1" applyAlignment="1" applyProtection="1">
      <alignment horizontal="left" vertical="top"/>
      <protection locked="0"/>
    </xf>
    <xf numFmtId="49" fontId="5" fillId="0" borderId="0" xfId="1" applyFont="1" applyBorder="1" applyAlignment="1" applyProtection="1">
      <alignment horizontal="left" vertical="top"/>
      <protection locked="0"/>
    </xf>
    <xf numFmtId="49" fontId="9" fillId="0" borderId="1" xfId="1" applyFont="1" applyBorder="1" applyAlignment="1" applyProtection="1">
      <protection locked="0"/>
    </xf>
    <xf numFmtId="49" fontId="4" fillId="0" borderId="1" xfId="1" applyFont="1" applyBorder="1" applyAlignment="1" applyProtection="1">
      <protection locked="0"/>
    </xf>
    <xf numFmtId="49" fontId="4" fillId="0" borderId="8" xfId="1" applyFont="1" applyBorder="1" applyAlignment="1" applyProtection="1"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4" fillId="0" borderId="3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12" fillId="0" borderId="1" xfId="3" applyFont="1" applyAlignment="1" applyProtection="1"/>
    <xf numFmtId="0" fontId="12" fillId="5" borderId="1" xfId="3" applyFont="1" applyFill="1" applyAlignment="1" applyProtection="1"/>
    <xf numFmtId="0" fontId="12" fillId="5" borderId="1" xfId="3" applyFont="1" applyFill="1" applyBorder="1" applyAlignment="1" applyProtection="1"/>
    <xf numFmtId="0" fontId="4" fillId="0" borderId="0" xfId="0" applyFont="1" applyFill="1" applyAlignment="1"/>
  </cellXfs>
  <cellStyles count="6">
    <cellStyle name="@" xfId="1"/>
    <cellStyle name="0" xfId="2"/>
    <cellStyle name="area heading" xfId="3"/>
    <cellStyle name="Hyperlink" xfId="4" builtinId="8"/>
    <cellStyle name="Normal" xfId="0" builtinId="0"/>
    <cellStyle name="Percent" xfId="5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3"/>
  <sheetViews>
    <sheetView tabSelected="1" zoomScaleNormal="100" workbookViewId="0">
      <selection activeCell="Q1" sqref="P1:Q1"/>
    </sheetView>
  </sheetViews>
  <sheetFormatPr defaultColWidth="11" defaultRowHeight="10.5"/>
  <cols>
    <col min="1" max="1" width="2" style="9" customWidth="1"/>
    <col min="2" max="2" width="5" style="9" customWidth="1"/>
    <col min="3" max="3" width="10.140625" style="9" customWidth="1"/>
    <col min="4" max="4" width="5.42578125" style="9" customWidth="1"/>
    <col min="5" max="5" width="34" style="9" customWidth="1"/>
    <col min="6" max="6" width="5" style="9" customWidth="1"/>
    <col min="7" max="7" width="6" style="9" customWidth="1"/>
    <col min="8" max="8" width="5" style="9" customWidth="1"/>
    <col min="9" max="9" width="8.5703125" style="9" customWidth="1"/>
    <col min="10" max="10" width="4" style="9" customWidth="1"/>
    <col min="11" max="11" width="34.5703125" style="9" customWidth="1"/>
    <col min="12" max="12" width="5" style="9" customWidth="1"/>
    <col min="13" max="13" width="6" style="9" customWidth="1"/>
    <col min="14" max="14" width="5" style="9" customWidth="1"/>
    <col min="15" max="15" width="5.5703125" style="9" customWidth="1"/>
    <col min="16" max="16" width="31.85546875" style="32" customWidth="1"/>
    <col min="17" max="17" width="5.28515625" style="32" customWidth="1"/>
    <col min="18" max="18" width="6.28515625" style="9" customWidth="1"/>
    <col min="19" max="16384" width="11" style="9"/>
  </cols>
  <sheetData>
    <row r="2" spans="1:18" ht="20.100000000000001" customHeight="1">
      <c r="B2" s="71"/>
      <c r="C2" s="70" t="s">
        <v>49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8" ht="11.1" customHeight="1">
      <c r="A3" s="1"/>
      <c r="B3" s="2"/>
      <c r="C3" s="3" t="s">
        <v>13</v>
      </c>
      <c r="D3" s="3"/>
      <c r="E3" s="4"/>
      <c r="F3" s="5"/>
      <c r="G3" s="5"/>
      <c r="H3" s="5"/>
      <c r="I3" s="6"/>
      <c r="J3" s="6"/>
      <c r="K3" s="7"/>
      <c r="L3" s="7"/>
      <c r="M3" s="7"/>
      <c r="N3" s="7"/>
      <c r="O3" s="1"/>
      <c r="P3" s="8"/>
      <c r="Q3" s="8"/>
    </row>
    <row r="4" spans="1:18" ht="11.1" customHeight="1">
      <c r="A4" s="1"/>
      <c r="B4" s="10"/>
      <c r="C4" s="11" t="s">
        <v>7</v>
      </c>
      <c r="D4" s="108"/>
      <c r="E4" s="109"/>
      <c r="F4" s="117" t="s">
        <v>41</v>
      </c>
      <c r="G4" s="118"/>
      <c r="H4" s="118"/>
      <c r="L4" s="119"/>
      <c r="M4" s="120"/>
      <c r="N4" s="12"/>
      <c r="O4" s="1"/>
      <c r="P4" s="8"/>
      <c r="Q4" s="8"/>
    </row>
    <row r="5" spans="1:18" ht="11.1" customHeight="1">
      <c r="A5" s="1"/>
      <c r="B5" s="13"/>
      <c r="C5" s="11" t="s">
        <v>35</v>
      </c>
      <c r="D5" s="108"/>
      <c r="E5" s="109"/>
      <c r="F5" s="14"/>
      <c r="G5" s="13"/>
      <c r="H5" s="13"/>
      <c r="I5" s="114" t="s">
        <v>19</v>
      </c>
      <c r="J5" s="115"/>
      <c r="K5" s="116"/>
      <c r="L5" s="75"/>
      <c r="M5" s="76"/>
      <c r="N5" s="18"/>
      <c r="O5" s="1"/>
      <c r="P5" s="8"/>
      <c r="Q5" s="8"/>
    </row>
    <row r="6" spans="1:18" ht="11.1" customHeight="1">
      <c r="A6" s="1"/>
      <c r="B6" s="2"/>
      <c r="C6" s="11" t="s">
        <v>8</v>
      </c>
      <c r="D6" s="108"/>
      <c r="E6" s="109"/>
      <c r="F6" s="5"/>
      <c r="G6" s="19"/>
      <c r="H6" s="19"/>
      <c r="I6" s="15"/>
      <c r="J6" s="6"/>
      <c r="K6" s="16"/>
      <c r="L6" s="77" t="s">
        <v>27</v>
      </c>
      <c r="M6" s="17"/>
      <c r="N6" s="20"/>
      <c r="O6" s="21"/>
      <c r="P6" s="22"/>
      <c r="Q6" s="22"/>
      <c r="R6" s="23"/>
    </row>
    <row r="7" spans="1:18" ht="11.1" customHeight="1">
      <c r="A7" s="1"/>
      <c r="B7" s="24"/>
      <c r="C7" s="11"/>
      <c r="D7" s="108"/>
      <c r="E7" s="109"/>
      <c r="F7" s="121" t="s">
        <v>30</v>
      </c>
      <c r="G7" s="122"/>
      <c r="H7" s="122"/>
      <c r="I7" s="72" t="s">
        <v>20</v>
      </c>
      <c r="J7" s="72"/>
      <c r="K7" s="111"/>
      <c r="L7" s="78"/>
      <c r="M7" s="73"/>
      <c r="N7" s="18"/>
      <c r="O7" s="21"/>
      <c r="P7" s="110" t="s">
        <v>102</v>
      </c>
      <c r="Q7" s="110"/>
      <c r="R7" s="23"/>
    </row>
    <row r="8" spans="1:18" ht="11.1" customHeight="1">
      <c r="A8" s="1"/>
      <c r="B8" s="13"/>
      <c r="C8" s="11" t="s">
        <v>9</v>
      </c>
      <c r="D8" s="108"/>
      <c r="E8" s="109"/>
      <c r="F8" s="14"/>
      <c r="G8" s="13"/>
      <c r="H8" s="13"/>
      <c r="I8" s="15"/>
      <c r="J8" s="6"/>
      <c r="K8" s="16"/>
      <c r="L8" s="77" t="s">
        <v>27</v>
      </c>
      <c r="M8" s="17"/>
      <c r="N8" s="20"/>
      <c r="O8" s="21"/>
      <c r="P8" s="110"/>
      <c r="Q8" s="110"/>
      <c r="R8" s="23"/>
    </row>
    <row r="9" spans="1:18" ht="11.1" customHeight="1">
      <c r="A9" s="1"/>
      <c r="B9" s="25"/>
      <c r="C9" s="11" t="s">
        <v>0</v>
      </c>
      <c r="D9" s="112"/>
      <c r="E9" s="113"/>
      <c r="F9" s="74"/>
      <c r="G9" s="7"/>
      <c r="H9" s="7"/>
      <c r="I9" s="72" t="s">
        <v>21</v>
      </c>
      <c r="J9" s="72"/>
      <c r="K9" s="72"/>
      <c r="L9" s="78"/>
      <c r="M9" s="73"/>
      <c r="N9" s="18"/>
      <c r="O9" s="21"/>
      <c r="P9" s="110"/>
      <c r="Q9" s="110"/>
      <c r="R9" s="23"/>
    </row>
    <row r="10" spans="1:18" ht="11.1" customHeight="1">
      <c r="A10" s="1"/>
      <c r="B10" s="7"/>
      <c r="C10" s="3"/>
      <c r="D10" s="3"/>
      <c r="E10" s="4"/>
      <c r="F10" s="7"/>
      <c r="G10" s="7"/>
      <c r="H10" s="7"/>
      <c r="I10" s="15"/>
      <c r="J10" s="6"/>
      <c r="K10" s="16"/>
      <c r="L10" s="26" t="s">
        <v>27</v>
      </c>
      <c r="M10" s="18"/>
      <c r="N10" s="7"/>
      <c r="O10" s="21"/>
      <c r="P10" s="22"/>
      <c r="Q10" s="22"/>
      <c r="R10" s="23"/>
    </row>
    <row r="11" spans="1:18" ht="11.1" customHeight="1">
      <c r="A11" s="1"/>
      <c r="B11" s="27"/>
      <c r="C11" s="124" t="s">
        <v>53</v>
      </c>
      <c r="D11" s="124"/>
      <c r="E11" s="124"/>
      <c r="F11" s="28" t="s">
        <v>28</v>
      </c>
      <c r="G11" s="28" t="s">
        <v>29</v>
      </c>
      <c r="H11" s="29"/>
      <c r="I11" s="125" t="s">
        <v>90</v>
      </c>
      <c r="J11" s="125"/>
      <c r="K11" s="125"/>
      <c r="L11" s="28" t="s">
        <v>28</v>
      </c>
      <c r="M11" s="28" t="s">
        <v>29</v>
      </c>
      <c r="N11" s="29"/>
      <c r="O11" s="21"/>
      <c r="P11" s="30"/>
      <c r="Q11" s="30"/>
      <c r="R11" s="23"/>
    </row>
    <row r="12" spans="1:18" ht="11.1" customHeight="1">
      <c r="A12" s="1"/>
      <c r="B12" s="93" t="s">
        <v>62</v>
      </c>
      <c r="C12" s="31" t="s">
        <v>89</v>
      </c>
      <c r="D12" s="31"/>
      <c r="E12" s="31" t="s">
        <v>50</v>
      </c>
      <c r="F12" s="9">
        <v>1</v>
      </c>
      <c r="G12" s="33"/>
      <c r="H12" s="34"/>
      <c r="I12" s="91" t="s">
        <v>71</v>
      </c>
      <c r="J12" s="76"/>
      <c r="K12" s="90" t="s">
        <v>45</v>
      </c>
      <c r="L12" s="32">
        <v>3</v>
      </c>
      <c r="M12" s="33"/>
      <c r="N12" s="35"/>
      <c r="O12" s="23"/>
      <c r="P12" s="36">
        <f t="shared" ref="P12:P21" si="0">IF(G12="TRN",1*F12,0)</f>
        <v>0</v>
      </c>
      <c r="Q12" s="36" t="e">
        <f>IF(#REF!="trn",1*#REF!,0)</f>
        <v>#REF!</v>
      </c>
      <c r="R12" s="23"/>
    </row>
    <row r="13" spans="1:18" ht="11.1" customHeight="1">
      <c r="A13" s="1"/>
      <c r="B13" s="31" t="s">
        <v>63</v>
      </c>
      <c r="C13" s="31" t="s">
        <v>64</v>
      </c>
      <c r="D13" s="31"/>
      <c r="E13" s="31" t="s">
        <v>17</v>
      </c>
      <c r="F13" s="32">
        <v>3</v>
      </c>
      <c r="G13" s="33"/>
      <c r="H13" s="34"/>
      <c r="I13" s="92" t="s">
        <v>72</v>
      </c>
      <c r="J13" s="76"/>
      <c r="K13" s="90" t="s">
        <v>36</v>
      </c>
      <c r="L13" s="32">
        <v>3</v>
      </c>
      <c r="M13" s="33"/>
      <c r="N13" s="35"/>
      <c r="O13" s="23"/>
      <c r="P13" s="36">
        <f t="shared" si="0"/>
        <v>0</v>
      </c>
      <c r="Q13" s="36">
        <f>IF(M12="trn",1*L12,0)</f>
        <v>0</v>
      </c>
      <c r="R13" s="23"/>
    </row>
    <row r="14" spans="1:18" ht="11.1" customHeight="1">
      <c r="A14" s="1"/>
      <c r="B14" s="31" t="s">
        <v>63</v>
      </c>
      <c r="C14" s="31" t="s">
        <v>65</v>
      </c>
      <c r="D14" s="31"/>
      <c r="E14" s="31" t="s">
        <v>32</v>
      </c>
      <c r="F14" s="32">
        <v>3</v>
      </c>
      <c r="G14" s="33"/>
      <c r="H14" s="34"/>
      <c r="I14" s="92" t="s">
        <v>73</v>
      </c>
      <c r="J14" s="76"/>
      <c r="K14" s="90" t="s">
        <v>37</v>
      </c>
      <c r="L14" s="32">
        <v>3</v>
      </c>
      <c r="M14" s="33"/>
      <c r="N14" s="35"/>
      <c r="O14" s="23"/>
      <c r="P14" s="36">
        <f t="shared" si="0"/>
        <v>0</v>
      </c>
      <c r="Q14" s="36">
        <f>IF(M13="trn",1*L13,0)</f>
        <v>0</v>
      </c>
      <c r="R14" s="23"/>
    </row>
    <row r="15" spans="1:18" ht="11.1" customHeight="1">
      <c r="A15" s="1"/>
      <c r="B15" s="31" t="s">
        <v>33</v>
      </c>
      <c r="C15" s="31"/>
      <c r="D15" s="31"/>
      <c r="E15" s="31" t="s">
        <v>83</v>
      </c>
      <c r="F15" s="32" t="s">
        <v>11</v>
      </c>
      <c r="G15" s="33"/>
      <c r="H15" s="34"/>
      <c r="I15" s="92" t="s">
        <v>74</v>
      </c>
      <c r="J15" s="76"/>
      <c r="K15" s="76" t="s">
        <v>44</v>
      </c>
      <c r="L15" s="32">
        <v>3</v>
      </c>
      <c r="M15" s="32"/>
      <c r="N15" s="35"/>
      <c r="O15" s="23"/>
      <c r="P15" s="36">
        <f t="shared" si="0"/>
        <v>0</v>
      </c>
      <c r="Q15" s="36">
        <f>IF(M14="trn",1*L14,0)</f>
        <v>0</v>
      </c>
      <c r="R15" s="23"/>
    </row>
    <row r="16" spans="1:18" ht="11.1" customHeight="1">
      <c r="A16" s="1"/>
      <c r="B16" s="31" t="s">
        <v>33</v>
      </c>
      <c r="C16" s="31"/>
      <c r="D16" s="31"/>
      <c r="E16" s="31"/>
      <c r="F16" s="32">
        <v>3</v>
      </c>
      <c r="G16" s="33"/>
      <c r="H16" s="37"/>
      <c r="I16" s="92" t="s">
        <v>75</v>
      </c>
      <c r="J16" s="76"/>
      <c r="K16" s="90" t="s">
        <v>38</v>
      </c>
      <c r="L16" s="32">
        <v>3</v>
      </c>
      <c r="M16" s="33"/>
      <c r="N16" s="35"/>
      <c r="O16" s="23"/>
      <c r="P16" s="36">
        <f t="shared" si="0"/>
        <v>0</v>
      </c>
      <c r="Q16" s="36">
        <f>IF(M16="trn",1*L16,0)</f>
        <v>0</v>
      </c>
      <c r="R16" s="23"/>
    </row>
    <row r="17" spans="1:18" ht="11.1" customHeight="1">
      <c r="A17" s="1"/>
      <c r="B17" s="31" t="s">
        <v>33</v>
      </c>
      <c r="C17" s="31"/>
      <c r="D17" s="31"/>
      <c r="E17" s="31"/>
      <c r="F17" s="32">
        <v>3</v>
      </c>
      <c r="G17" s="33"/>
      <c r="H17" s="34"/>
      <c r="I17" s="92" t="s">
        <v>76</v>
      </c>
      <c r="J17" s="76"/>
      <c r="K17" s="90" t="s">
        <v>43</v>
      </c>
      <c r="L17" s="32">
        <v>3</v>
      </c>
      <c r="M17" s="33"/>
      <c r="N17" s="35"/>
      <c r="O17" s="23"/>
      <c r="P17" s="36">
        <f t="shared" si="0"/>
        <v>0</v>
      </c>
      <c r="Q17" s="36">
        <f>IF(M17="trn",1*L17,0)</f>
        <v>0</v>
      </c>
      <c r="R17" s="23"/>
    </row>
    <row r="18" spans="1:18" ht="11.1" customHeight="1">
      <c r="A18" s="1"/>
      <c r="B18" s="31" t="s">
        <v>34</v>
      </c>
      <c r="C18" s="31"/>
      <c r="D18" s="31"/>
      <c r="E18" s="31"/>
      <c r="F18" s="32">
        <v>3</v>
      </c>
      <c r="G18" s="33"/>
      <c r="H18" s="34"/>
      <c r="I18" s="92" t="s">
        <v>77</v>
      </c>
      <c r="J18" s="76"/>
      <c r="K18" s="90" t="s">
        <v>39</v>
      </c>
      <c r="L18" s="32">
        <v>3</v>
      </c>
      <c r="M18" s="33"/>
      <c r="N18" s="35"/>
      <c r="O18" s="23"/>
      <c r="P18" s="36">
        <f t="shared" si="0"/>
        <v>0</v>
      </c>
      <c r="Q18" s="36" t="e">
        <f>IF(#REF!="trn",1*#REF!,0)</f>
        <v>#REF!</v>
      </c>
      <c r="R18" s="23"/>
    </row>
    <row r="19" spans="1:18" ht="11.1" customHeight="1">
      <c r="A19" s="1"/>
      <c r="B19" s="31" t="s">
        <v>34</v>
      </c>
      <c r="C19" s="31"/>
      <c r="D19" s="31"/>
      <c r="E19" s="31"/>
      <c r="F19" s="32">
        <v>3</v>
      </c>
      <c r="G19" s="33"/>
      <c r="H19" s="34"/>
      <c r="I19" s="92" t="s">
        <v>78</v>
      </c>
      <c r="J19" s="76"/>
      <c r="K19" s="90" t="s">
        <v>40</v>
      </c>
      <c r="L19" s="32">
        <v>3</v>
      </c>
      <c r="M19" s="33"/>
      <c r="N19" s="35"/>
      <c r="O19" s="23"/>
      <c r="P19" s="36">
        <f t="shared" si="0"/>
        <v>0</v>
      </c>
      <c r="Q19" s="36">
        <f>IF(M18="trn",1*L18,0)</f>
        <v>0</v>
      </c>
      <c r="R19" s="23"/>
    </row>
    <row r="20" spans="1:18" ht="11.1" customHeight="1">
      <c r="A20" s="1"/>
      <c r="B20" s="31" t="s">
        <v>34</v>
      </c>
      <c r="C20" s="31"/>
      <c r="D20" s="31"/>
      <c r="E20" s="31"/>
      <c r="F20" s="32">
        <v>3</v>
      </c>
      <c r="G20" s="33"/>
      <c r="H20" s="34"/>
      <c r="I20" s="92" t="s">
        <v>99</v>
      </c>
      <c r="J20" s="76"/>
      <c r="K20" s="90" t="s">
        <v>98</v>
      </c>
      <c r="L20" s="32">
        <v>3</v>
      </c>
      <c r="M20" s="33"/>
      <c r="N20" s="35"/>
      <c r="O20" s="23"/>
      <c r="P20" s="36">
        <f t="shared" si="0"/>
        <v>0</v>
      </c>
      <c r="Q20" s="36">
        <f>IF(M19="trn",1*L19,0)</f>
        <v>0</v>
      </c>
      <c r="R20" s="23"/>
    </row>
    <row r="21" spans="1:18" ht="11.1" customHeight="1">
      <c r="A21" s="1"/>
      <c r="B21" s="31" t="s">
        <v>52</v>
      </c>
      <c r="C21" s="31"/>
      <c r="D21" s="31"/>
      <c r="E21" s="31"/>
      <c r="F21" s="32">
        <v>3</v>
      </c>
      <c r="G21" s="33"/>
      <c r="H21" s="34"/>
      <c r="I21" s="96" t="s">
        <v>79</v>
      </c>
      <c r="J21" s="96"/>
      <c r="K21" s="9" t="s">
        <v>18</v>
      </c>
      <c r="L21" s="32">
        <v>3</v>
      </c>
      <c r="M21" s="33"/>
      <c r="N21" s="35"/>
      <c r="O21" s="23"/>
      <c r="P21" s="36">
        <f t="shared" si="0"/>
        <v>0</v>
      </c>
      <c r="Q21" s="36"/>
      <c r="R21" s="23"/>
    </row>
    <row r="22" spans="1:18" ht="11.1" customHeight="1">
      <c r="A22" s="1"/>
      <c r="B22" s="31" t="s">
        <v>2</v>
      </c>
      <c r="C22" s="31"/>
      <c r="D22" s="31"/>
      <c r="E22" s="31"/>
      <c r="F22" s="32">
        <v>4</v>
      </c>
      <c r="G22" s="33"/>
      <c r="H22" s="34"/>
      <c r="I22" s="125" t="s">
        <v>100</v>
      </c>
      <c r="J22" s="125"/>
      <c r="K22" s="125"/>
      <c r="L22" s="28" t="s">
        <v>28</v>
      </c>
      <c r="M22" s="28" t="s">
        <v>29</v>
      </c>
      <c r="N22" s="35"/>
      <c r="O22" s="23"/>
      <c r="P22" s="36">
        <f>IF(G22="TRN",1*F22,0)</f>
        <v>0</v>
      </c>
      <c r="Q22" s="36">
        <f>IF(M20="trn",1*L20,0)</f>
        <v>0</v>
      </c>
      <c r="R22" s="23"/>
    </row>
    <row r="23" spans="1:18" ht="11.1" customHeight="1">
      <c r="A23" s="1"/>
      <c r="B23" s="9" t="s">
        <v>3</v>
      </c>
      <c r="C23" s="31"/>
      <c r="D23" s="31"/>
      <c r="E23" s="31"/>
      <c r="F23" s="32"/>
      <c r="G23" s="33"/>
      <c r="H23" s="34"/>
      <c r="I23" s="31"/>
      <c r="J23" s="31"/>
      <c r="K23" s="32"/>
      <c r="L23" s="79">
        <v>3</v>
      </c>
      <c r="M23" s="35"/>
      <c r="N23" s="35"/>
      <c r="O23" s="23"/>
      <c r="P23" s="36">
        <f>IF(G23="TRN",1*F23,0)</f>
        <v>0</v>
      </c>
      <c r="Q23" s="36">
        <f>IF(M22="trn",1*L22,0)</f>
        <v>0</v>
      </c>
      <c r="R23" s="23"/>
    </row>
    <row r="24" spans="1:18" ht="11.1" customHeight="1">
      <c r="A24" s="1"/>
      <c r="B24" s="31" t="s">
        <v>2</v>
      </c>
      <c r="C24" s="31"/>
      <c r="D24" s="31"/>
      <c r="E24" s="31"/>
      <c r="F24" s="32">
        <v>4</v>
      </c>
      <c r="G24" s="33"/>
      <c r="H24" s="34"/>
      <c r="I24" s="126"/>
      <c r="J24" s="126"/>
      <c r="K24" s="126"/>
      <c r="L24" s="79">
        <v>3</v>
      </c>
      <c r="M24" s="35"/>
      <c r="N24" s="1"/>
      <c r="O24" s="36"/>
      <c r="P24" s="36"/>
      <c r="Q24" s="23"/>
    </row>
    <row r="25" spans="1:18" ht="11.1" customHeight="1">
      <c r="A25" s="1"/>
      <c r="B25" s="9" t="s">
        <v>3</v>
      </c>
      <c r="C25" s="31"/>
      <c r="D25" s="31"/>
      <c r="E25" s="31"/>
      <c r="F25" s="32"/>
      <c r="G25" s="33"/>
      <c r="H25" s="34"/>
      <c r="I25" s="31"/>
      <c r="J25" s="31"/>
      <c r="K25" s="31"/>
      <c r="L25" s="32">
        <v>3</v>
      </c>
      <c r="M25" s="33"/>
      <c r="N25" s="1"/>
      <c r="O25" s="36">
        <f>IF(G25="TRN",1*F25,0)</f>
        <v>0</v>
      </c>
      <c r="P25" s="36">
        <f>IF(L24="trn",1*I24,0)</f>
        <v>0</v>
      </c>
      <c r="Q25" s="23"/>
    </row>
    <row r="26" spans="1:18" ht="11.1" customHeight="1">
      <c r="A26" s="1"/>
      <c r="B26" s="31" t="s">
        <v>15</v>
      </c>
      <c r="C26" s="31"/>
      <c r="D26" s="31"/>
      <c r="E26" s="31"/>
      <c r="F26" s="32">
        <v>3</v>
      </c>
      <c r="G26" s="33"/>
      <c r="H26" s="38"/>
      <c r="L26" s="32">
        <v>3</v>
      </c>
      <c r="M26" s="33"/>
      <c r="N26" s="35"/>
      <c r="O26" s="23"/>
      <c r="P26" s="36">
        <f>IF(G26="TRN",1*F26,0)</f>
        <v>0</v>
      </c>
      <c r="Q26" s="36">
        <f>IF(M25="trn",1*L25,0)</f>
        <v>0</v>
      </c>
      <c r="R26" s="23"/>
    </row>
    <row r="27" spans="1:18" ht="11.1" customHeight="1">
      <c r="A27" s="1"/>
      <c r="C27" s="31"/>
      <c r="D27" s="31"/>
      <c r="E27" s="31"/>
      <c r="F27" s="32"/>
      <c r="G27" s="33"/>
      <c r="H27" s="38"/>
      <c r="L27" s="32">
        <v>3</v>
      </c>
      <c r="M27" s="33"/>
      <c r="N27" s="35"/>
      <c r="O27" s="23"/>
      <c r="P27" s="36"/>
      <c r="Q27" s="36"/>
      <c r="R27" s="23"/>
    </row>
    <row r="28" spans="1:18" ht="11.1" customHeight="1">
      <c r="A28" s="1"/>
      <c r="B28" s="2"/>
      <c r="C28" s="39"/>
      <c r="D28" s="39"/>
      <c r="E28" s="40" t="s">
        <v>31</v>
      </c>
      <c r="F28" s="41">
        <f>SUM(F12:F27)</f>
        <v>36</v>
      </c>
      <c r="G28" s="42"/>
      <c r="H28" s="43"/>
      <c r="I28" s="45"/>
      <c r="J28" s="46"/>
      <c r="K28" s="40" t="s">
        <v>31</v>
      </c>
      <c r="L28" s="47">
        <f>SUM(L12:L27)</f>
        <v>45</v>
      </c>
      <c r="M28" s="48"/>
      <c r="N28" s="44"/>
      <c r="O28" s="23"/>
      <c r="P28" s="36"/>
      <c r="Q28" s="36">
        <f>IF(M26="trn",1*L26,0)</f>
        <v>0</v>
      </c>
      <c r="R28" s="23"/>
    </row>
    <row r="29" spans="1:18" ht="11.1" customHeight="1">
      <c r="A29" s="1"/>
      <c r="B29" s="27"/>
      <c r="C29" s="124" t="s">
        <v>24</v>
      </c>
      <c r="D29" s="124"/>
      <c r="E29" s="124"/>
      <c r="F29" s="28" t="s">
        <v>28</v>
      </c>
      <c r="G29" s="28" t="s">
        <v>29</v>
      </c>
      <c r="H29" s="49"/>
      <c r="N29" s="44"/>
      <c r="O29" s="23"/>
      <c r="P29" s="36"/>
      <c r="Q29" s="36"/>
      <c r="R29" s="23"/>
    </row>
    <row r="30" spans="1:18" ht="11.1" customHeight="1">
      <c r="A30" s="1"/>
      <c r="B30" s="31"/>
      <c r="C30" s="31" t="s">
        <v>66</v>
      </c>
      <c r="D30" s="31">
        <v>801</v>
      </c>
      <c r="E30" s="31" t="s">
        <v>12</v>
      </c>
      <c r="F30" s="32">
        <v>3</v>
      </c>
      <c r="G30" s="33"/>
      <c r="H30" s="34"/>
      <c r="I30" s="97"/>
      <c r="J30" s="97"/>
      <c r="K30" s="98"/>
      <c r="L30" s="28"/>
      <c r="M30" s="28"/>
      <c r="N30" s="35"/>
      <c r="O30" s="23"/>
      <c r="P30" s="36"/>
      <c r="Q30" s="36"/>
      <c r="R30" s="23"/>
    </row>
    <row r="31" spans="1:18" ht="11.1" customHeight="1">
      <c r="A31" s="1"/>
      <c r="B31" s="31"/>
      <c r="C31" s="31" t="s">
        <v>67</v>
      </c>
      <c r="D31" s="31">
        <v>801</v>
      </c>
      <c r="E31" s="31" t="s">
        <v>14</v>
      </c>
      <c r="F31" s="32">
        <v>3</v>
      </c>
      <c r="G31" s="33"/>
      <c r="H31" s="34"/>
      <c r="I31" s="99"/>
      <c r="J31" s="99"/>
      <c r="K31" s="100"/>
      <c r="L31" s="32"/>
      <c r="N31" s="2"/>
      <c r="O31" s="23"/>
      <c r="P31" s="36"/>
      <c r="Q31" s="36"/>
      <c r="R31" s="23"/>
    </row>
    <row r="32" spans="1:18" ht="11.1" customHeight="1">
      <c r="A32" s="1"/>
      <c r="B32" s="31"/>
      <c r="C32" s="31" t="s">
        <v>68</v>
      </c>
      <c r="D32" s="31">
        <v>801</v>
      </c>
      <c r="E32" s="31" t="s">
        <v>25</v>
      </c>
      <c r="F32" s="32">
        <v>3</v>
      </c>
      <c r="G32" s="33"/>
      <c r="H32" s="34"/>
      <c r="I32" s="84"/>
      <c r="J32" s="84"/>
      <c r="K32" s="85" t="s">
        <v>46</v>
      </c>
      <c r="L32" s="28" t="s">
        <v>28</v>
      </c>
      <c r="M32" s="28" t="s">
        <v>29</v>
      </c>
      <c r="N32" s="27"/>
      <c r="O32" s="23"/>
      <c r="P32" s="36">
        <f t="shared" ref="P32:P37" si="1">IF(G30="TRN",1*F30,0)</f>
        <v>0</v>
      </c>
      <c r="Q32" s="36"/>
      <c r="R32" s="23"/>
    </row>
    <row r="33" spans="1:18" ht="11.1" customHeight="1">
      <c r="A33" s="1"/>
      <c r="B33" s="31"/>
      <c r="C33" s="31" t="s">
        <v>69</v>
      </c>
      <c r="D33" s="31">
        <v>801</v>
      </c>
      <c r="E33" s="31" t="s">
        <v>5</v>
      </c>
      <c r="F33" s="32">
        <v>3</v>
      </c>
      <c r="G33" s="33"/>
      <c r="H33" s="34"/>
      <c r="I33" s="86" t="s">
        <v>80</v>
      </c>
      <c r="J33" s="86"/>
      <c r="K33" s="86" t="s">
        <v>42</v>
      </c>
      <c r="L33" s="87">
        <v>3</v>
      </c>
      <c r="M33" s="88"/>
      <c r="N33" s="43"/>
      <c r="O33" s="23"/>
      <c r="P33" s="36">
        <f t="shared" si="1"/>
        <v>0</v>
      </c>
      <c r="Q33" s="36"/>
      <c r="R33" s="23"/>
    </row>
    <row r="34" spans="1:18" ht="11.1" customHeight="1">
      <c r="A34" s="1"/>
      <c r="B34" s="31"/>
      <c r="C34" s="31" t="s">
        <v>70</v>
      </c>
      <c r="D34" s="31">
        <v>801</v>
      </c>
      <c r="E34" s="9" t="s">
        <v>23</v>
      </c>
      <c r="F34" s="32">
        <v>3</v>
      </c>
      <c r="G34" s="33"/>
      <c r="H34" s="34"/>
      <c r="I34" s="86" t="s">
        <v>81</v>
      </c>
      <c r="J34" s="86"/>
      <c r="K34" s="86" t="s">
        <v>47</v>
      </c>
      <c r="L34" s="89">
        <v>3</v>
      </c>
      <c r="N34" s="43"/>
      <c r="O34" s="23"/>
      <c r="P34" s="36">
        <f t="shared" si="1"/>
        <v>0</v>
      </c>
      <c r="Q34" s="36"/>
      <c r="R34" s="23"/>
    </row>
    <row r="35" spans="1:18" ht="11.1" customHeight="1">
      <c r="A35" s="1"/>
      <c r="B35" s="31"/>
      <c r="C35" s="31" t="s">
        <v>88</v>
      </c>
      <c r="D35" s="31">
        <v>801</v>
      </c>
      <c r="E35" s="31" t="s">
        <v>4</v>
      </c>
      <c r="F35" s="32">
        <v>3</v>
      </c>
      <c r="G35" s="33"/>
      <c r="H35" s="34"/>
      <c r="I35" s="53"/>
      <c r="J35" s="80"/>
      <c r="K35" s="94" t="s">
        <v>51</v>
      </c>
      <c r="L35" s="82">
        <f>L31+L33+L34+L28+F43+F36+F28</f>
        <v>120</v>
      </c>
      <c r="M35" s="2"/>
      <c r="N35" s="51"/>
      <c r="O35" s="23"/>
      <c r="P35" s="36">
        <f t="shared" si="1"/>
        <v>0</v>
      </c>
      <c r="Q35" s="36"/>
      <c r="R35" s="23"/>
    </row>
    <row r="36" spans="1:18" ht="11.1" customHeight="1">
      <c r="A36" s="1"/>
      <c r="B36" s="2"/>
      <c r="C36" s="39"/>
      <c r="D36" s="39"/>
      <c r="E36" s="40" t="s">
        <v>31</v>
      </c>
      <c r="F36" s="41">
        <f>SUM(F30:F35)</f>
        <v>18</v>
      </c>
      <c r="G36" s="42"/>
      <c r="H36" s="34"/>
      <c r="J36" s="80"/>
      <c r="K36" s="81" t="s">
        <v>26</v>
      </c>
      <c r="L36" s="83">
        <f>L35+L43</f>
        <v>120</v>
      </c>
      <c r="M36" s="7"/>
      <c r="N36" s="43"/>
      <c r="O36" s="23"/>
      <c r="P36" s="36">
        <f t="shared" si="1"/>
        <v>0</v>
      </c>
      <c r="Q36" s="36"/>
      <c r="R36" s="23"/>
    </row>
    <row r="37" spans="1:18" ht="11.1" customHeight="1">
      <c r="A37" s="1"/>
      <c r="B37" s="27"/>
      <c r="C37" s="124" t="s">
        <v>101</v>
      </c>
      <c r="D37" s="124"/>
      <c r="E37" s="124"/>
      <c r="F37" s="54" t="s">
        <v>28</v>
      </c>
      <c r="G37" s="54" t="s">
        <v>29</v>
      </c>
      <c r="H37" s="49"/>
      <c r="I37" s="55"/>
      <c r="J37" s="55"/>
      <c r="K37" s="56"/>
      <c r="L37" s="57"/>
      <c r="M37" s="7"/>
      <c r="N37" s="50"/>
      <c r="O37" s="23"/>
      <c r="P37" s="36">
        <f t="shared" si="1"/>
        <v>0</v>
      </c>
      <c r="Q37" s="36"/>
      <c r="R37" s="23"/>
    </row>
    <row r="38" spans="1:18" ht="11.1" customHeight="1">
      <c r="A38" s="1"/>
      <c r="B38" s="31"/>
      <c r="C38" s="31" t="s">
        <v>82</v>
      </c>
      <c r="D38" s="31" t="s">
        <v>10</v>
      </c>
      <c r="E38" s="31" t="s">
        <v>1</v>
      </c>
      <c r="F38" s="32">
        <v>3</v>
      </c>
      <c r="G38" s="33"/>
      <c r="H38" s="34"/>
      <c r="I38" s="123" t="s">
        <v>16</v>
      </c>
      <c r="J38" s="123"/>
      <c r="K38" s="123"/>
      <c r="L38" s="28" t="s">
        <v>28</v>
      </c>
      <c r="M38" s="28" t="s">
        <v>29</v>
      </c>
      <c r="N38" s="7"/>
      <c r="O38" s="23"/>
      <c r="P38" s="36"/>
      <c r="Q38" s="36"/>
      <c r="R38" s="23"/>
    </row>
    <row r="39" spans="1:18" ht="11.1" customHeight="1">
      <c r="A39" s="1"/>
      <c r="B39" s="31"/>
      <c r="C39" s="31" t="s">
        <v>84</v>
      </c>
      <c r="D39" s="31">
        <v>201</v>
      </c>
      <c r="E39" s="31" t="s">
        <v>6</v>
      </c>
      <c r="F39" s="32">
        <v>3</v>
      </c>
      <c r="G39" s="33"/>
      <c r="H39" s="34"/>
      <c r="I39" s="31"/>
      <c r="J39" s="31"/>
      <c r="K39" s="31"/>
      <c r="L39" s="32"/>
      <c r="M39" s="33"/>
      <c r="N39" s="7"/>
      <c r="O39" s="23"/>
      <c r="P39" s="36"/>
      <c r="Q39" s="36"/>
      <c r="R39" s="23"/>
    </row>
    <row r="40" spans="1:18" ht="11.1" customHeight="1">
      <c r="A40" s="1"/>
      <c r="B40" s="31"/>
      <c r="C40" s="31" t="s">
        <v>85</v>
      </c>
      <c r="D40" s="31" t="s">
        <v>10</v>
      </c>
      <c r="E40" s="31" t="s">
        <v>22</v>
      </c>
      <c r="F40" s="32">
        <v>3</v>
      </c>
      <c r="G40" s="33"/>
      <c r="H40" s="34"/>
      <c r="I40" s="31"/>
      <c r="J40" s="31"/>
      <c r="K40" s="31"/>
      <c r="L40" s="32"/>
      <c r="M40" s="33"/>
      <c r="N40" s="58"/>
      <c r="O40" s="23"/>
      <c r="P40" s="36"/>
      <c r="Q40" s="36"/>
      <c r="R40" s="23"/>
    </row>
    <row r="41" spans="1:18" ht="11.1" customHeight="1">
      <c r="A41" s="1"/>
      <c r="B41" s="31"/>
      <c r="C41" s="31" t="s">
        <v>86</v>
      </c>
      <c r="D41" s="31" t="s">
        <v>10</v>
      </c>
      <c r="E41" s="31" t="s">
        <v>48</v>
      </c>
      <c r="F41" s="32">
        <v>3</v>
      </c>
      <c r="G41" s="33"/>
      <c r="H41" s="34"/>
      <c r="I41" s="31"/>
      <c r="J41" s="31"/>
      <c r="K41" s="31"/>
      <c r="L41" s="32"/>
      <c r="M41" s="33"/>
      <c r="N41" s="58"/>
      <c r="O41" s="23"/>
      <c r="P41" s="36">
        <f>IF(G38="TRN",1*F38,0)</f>
        <v>0</v>
      </c>
      <c r="Q41" s="36"/>
      <c r="R41" s="23"/>
    </row>
    <row r="42" spans="1:18" ht="11.1" customHeight="1">
      <c r="A42" s="1"/>
      <c r="B42" s="31"/>
      <c r="C42" s="69" t="s">
        <v>87</v>
      </c>
      <c r="D42" s="31" t="s">
        <v>10</v>
      </c>
      <c r="E42" s="9" t="s">
        <v>91</v>
      </c>
      <c r="F42" s="32">
        <v>3</v>
      </c>
      <c r="G42" s="33"/>
      <c r="H42" s="38"/>
      <c r="I42" s="31"/>
      <c r="J42" s="31"/>
      <c r="K42" s="31"/>
      <c r="L42" s="32"/>
      <c r="M42" s="33"/>
      <c r="N42" s="59"/>
      <c r="O42" s="23"/>
      <c r="P42" s="36">
        <f>IF(G39="TRN",1*F39,0)</f>
        <v>0</v>
      </c>
      <c r="Q42" s="36">
        <f>IF(M39="trn",1*L39,0)</f>
        <v>0</v>
      </c>
      <c r="R42" s="23"/>
    </row>
    <row r="43" spans="1:18" ht="11.1" customHeight="1">
      <c r="A43" s="1"/>
      <c r="B43" s="2"/>
      <c r="C43" s="61"/>
      <c r="D43" s="61"/>
      <c r="E43" s="40" t="s">
        <v>31</v>
      </c>
      <c r="F43" s="41">
        <f>SUM(F38:F42)</f>
        <v>15</v>
      </c>
      <c r="G43" s="42"/>
      <c r="H43" s="43"/>
      <c r="I43" s="39"/>
      <c r="J43" s="39"/>
      <c r="K43" s="40" t="s">
        <v>31</v>
      </c>
      <c r="L43" s="52">
        <f>SUM(L37:L42)</f>
        <v>0</v>
      </c>
      <c r="M43" s="42"/>
      <c r="N43" s="59"/>
      <c r="O43" s="23"/>
      <c r="P43" s="36"/>
      <c r="Q43" s="36"/>
      <c r="R43" s="23"/>
    </row>
    <row r="44" spans="1:18" ht="11.1" customHeight="1">
      <c r="B44"/>
      <c r="C44" s="103"/>
      <c r="D44" s="103"/>
      <c r="E44" s="103"/>
      <c r="F44" s="103"/>
      <c r="G44" s="63"/>
      <c r="H44" s="64"/>
      <c r="I44" s="65"/>
      <c r="J44" s="65"/>
      <c r="K44" s="62"/>
      <c r="L44" s="66"/>
      <c r="N44" s="59"/>
      <c r="O44" s="23"/>
      <c r="P44" s="36"/>
      <c r="Q44" s="36"/>
      <c r="R44" s="23"/>
    </row>
    <row r="45" spans="1:18" ht="11.1" customHeight="1">
      <c r="C45" s="104" t="s">
        <v>54</v>
      </c>
      <c r="D45" s="105"/>
      <c r="E45" s="105"/>
      <c r="F45" s="101"/>
      <c r="G45" s="106"/>
      <c r="N45" s="60"/>
      <c r="O45" s="23"/>
      <c r="P45" s="36">
        <f>IF(G41="TRN",1*F41,0)</f>
        <v>0</v>
      </c>
      <c r="Q45" s="36">
        <f>IF(M41="trn",1*L41,0)</f>
        <v>0</v>
      </c>
      <c r="R45" s="23"/>
    </row>
    <row r="46" spans="1:18" ht="11.1" customHeight="1">
      <c r="C46" s="76" t="s">
        <v>55</v>
      </c>
      <c r="D46" s="76"/>
      <c r="E46" s="76" t="s">
        <v>95</v>
      </c>
      <c r="F46"/>
      <c r="N46" s="7"/>
      <c r="O46" s="21"/>
      <c r="P46" s="30"/>
      <c r="Q46" s="30"/>
      <c r="R46" s="23"/>
    </row>
    <row r="47" spans="1:18" ht="12.75">
      <c r="C47" s="76" t="s">
        <v>56</v>
      </c>
      <c r="D47" s="76"/>
      <c r="E47" s="76" t="s">
        <v>92</v>
      </c>
      <c r="N47" s="67"/>
      <c r="O47" s="23"/>
      <c r="P47" s="68"/>
      <c r="Q47" s="68"/>
      <c r="R47" s="23"/>
    </row>
    <row r="48" spans="1:18">
      <c r="C48" s="95" t="s">
        <v>57</v>
      </c>
      <c r="D48" s="95"/>
      <c r="E48" s="76" t="s">
        <v>95</v>
      </c>
    </row>
    <row r="49" spans="3:7">
      <c r="C49" s="76" t="s">
        <v>58</v>
      </c>
      <c r="D49" s="76"/>
      <c r="E49" s="76" t="s">
        <v>93</v>
      </c>
      <c r="F49" s="76"/>
    </row>
    <row r="50" spans="3:7">
      <c r="C50" s="76" t="s">
        <v>59</v>
      </c>
      <c r="D50" s="76"/>
      <c r="E50" s="76" t="s">
        <v>94</v>
      </c>
    </row>
    <row r="51" spans="3:7">
      <c r="C51" s="76" t="s">
        <v>60</v>
      </c>
      <c r="D51" s="76"/>
      <c r="E51" s="76" t="s">
        <v>96</v>
      </c>
      <c r="F51" s="76"/>
      <c r="G51" s="76"/>
    </row>
    <row r="52" spans="3:7">
      <c r="C52" s="102" t="s">
        <v>61</v>
      </c>
      <c r="D52" s="102"/>
      <c r="E52" s="102" t="s">
        <v>95</v>
      </c>
      <c r="F52" s="102"/>
      <c r="G52" s="102"/>
    </row>
    <row r="53" spans="3:7">
      <c r="E53" s="107" t="s">
        <v>97</v>
      </c>
    </row>
  </sheetData>
  <phoneticPr fontId="21" type="noConversion"/>
  <printOptions horizontalCentered="1" gridLines="1"/>
  <pageMargins left="0.5" right="0.5" top="1.02" bottom="0.5" header="0.25" footer="0.5"/>
  <pageSetup scale="83" orientation="landscape" horizontalDpi="4294967292" verticalDpi="4294967292"/>
  <headerFooter alignWithMargins="0">
    <oddHeader xml:space="preserve">&amp;C&amp;"Lucida Grande,Regular"&amp;8&amp;K000000
Declaration of Intention to Graduate with Bachelor of Fine Arts
Art and Design Department - University of Massachusetts Lowell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DIG@</vt:lpstr>
      <vt:lpstr>'DIG@'!Print_Area</vt:lpstr>
    </vt:vector>
  </TitlesOfParts>
  <Company>Beelzabub Bone Crunchers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Faudie &amp; Kelley Hersey</dc:creator>
  <cp:lastModifiedBy>UMass Lowell</cp:lastModifiedBy>
  <cp:lastPrinted>2016-10-27T19:38:28Z</cp:lastPrinted>
  <dcterms:created xsi:type="dcterms:W3CDTF">2000-11-15T15:13:03Z</dcterms:created>
  <dcterms:modified xsi:type="dcterms:W3CDTF">2020-04-13T15:21:00Z</dcterms:modified>
</cp:coreProperties>
</file>