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455" windowWidth="19320" windowHeight="15480" activeTab="1"/>
  </bookViews>
  <sheets>
    <sheet name="Record" sheetId="1" r:id="rId1"/>
    <sheet name="Directions for Completing" sheetId="2" r:id="rId2"/>
  </sheets>
  <definedNames>
    <definedName name="_xlnm.Print_Area" localSheetId="0">'Record'!$A$1:$P$39</definedName>
  </definedNames>
  <calcPr fullCalcOnLoad="1"/>
</workbook>
</file>

<file path=xl/sharedStrings.xml><?xml version="1.0" encoding="utf-8"?>
<sst xmlns="http://schemas.openxmlformats.org/spreadsheetml/2006/main" count="111" uniqueCount="65">
  <si>
    <t>RADIOISOTOPE USE AND DISPOSAL RECORD</t>
  </si>
  <si>
    <t>Authorized User</t>
  </si>
  <si>
    <t>Chemical</t>
  </si>
  <si>
    <t>Department</t>
  </si>
  <si>
    <t>Isotope</t>
  </si>
  <si>
    <t>Storage Location</t>
  </si>
  <si>
    <t>Total Activity</t>
  </si>
  <si>
    <t>Half-Life</t>
  </si>
  <si>
    <t>Date Rec'd</t>
  </si>
  <si>
    <t>Disposal Route Codes:</t>
  </si>
  <si>
    <t>R - Radioactive Waste Drum</t>
  </si>
  <si>
    <t>N - Non-radioactive Trash</t>
  </si>
  <si>
    <t>S - Sanitary Sewer</t>
  </si>
  <si>
    <t>T - Toxic</t>
  </si>
  <si>
    <t xml:space="preserve">O - Other, Specify </t>
  </si>
  <si>
    <t>H - Hood Exhaust</t>
  </si>
  <si>
    <t>I - Animal Incineration</t>
  </si>
  <si>
    <t>D - Held for Decay</t>
  </si>
  <si>
    <t>RAM Use (uCi) Record</t>
  </si>
  <si>
    <t>Date</t>
  </si>
  <si>
    <t>Activity Stock Solution</t>
  </si>
  <si>
    <t>Activity Removed</t>
  </si>
  <si>
    <t>vol.</t>
  </si>
  <si>
    <t>Route</t>
  </si>
  <si>
    <t>LIQUID, AQUEOUS</t>
  </si>
  <si>
    <t>LIQUID, ORGANIC</t>
  </si>
  <si>
    <t>SOLID</t>
  </si>
  <si>
    <t>GAS OR VAPOR</t>
  </si>
  <si>
    <t>RAM (Radioactive Material) Disposal Record</t>
  </si>
  <si>
    <t>Biology</t>
  </si>
  <si>
    <r>
      <t>203</t>
    </r>
    <r>
      <rPr>
        <sz val="10"/>
        <rFont val="Arial"/>
        <family val="2"/>
      </rPr>
      <t>Hg</t>
    </r>
  </si>
  <si>
    <t>Telephone #</t>
  </si>
  <si>
    <t>Isotope ID #</t>
  </si>
  <si>
    <t xml:space="preserve">Instruction:  Record wach portion of isotope removed from the stock bottle.  On the remainder of the line, record the final  </t>
  </si>
  <si>
    <t xml:space="preserve">disposition of this portion of isotope; note activites, volumes of material and Diposal Route Codes.  Total activity disposed by all </t>
  </si>
  <si>
    <t xml:space="preserve">methods must equal the activity removed from the stock solution.  Indicate the final disposal of the stock bottle and return this </t>
  </si>
  <si>
    <t xml:space="preserve">record to the Radiation Safety Office.  If a secondary stock solution or source is made up from the primary stock, assign new </t>
  </si>
  <si>
    <t>Isotope ID# to secondary source and start new record.</t>
  </si>
  <si>
    <r>
      <t>(</t>
    </r>
    <r>
      <rPr>
        <sz val="11"/>
        <rFont val="Arial"/>
        <family val="0"/>
      </rPr>
      <t>µ</t>
    </r>
    <r>
      <rPr>
        <sz val="11"/>
        <rFont val="Arial"/>
        <family val="2"/>
      </rPr>
      <t xml:space="preserve">Ci) </t>
    </r>
  </si>
  <si>
    <t>Days</t>
  </si>
  <si>
    <t>μCi  on:</t>
  </si>
  <si>
    <t>Pi-202</t>
  </si>
  <si>
    <t xml:space="preserve">where: </t>
  </si>
  <si>
    <t>lambda = [ln(2)]/half life (days)</t>
  </si>
  <si>
    <t>A = Final Activity (μCi)</t>
  </si>
  <si>
    <r>
      <t>A</t>
    </r>
    <r>
      <rPr>
        <vertAlign val="subscript"/>
        <sz val="10"/>
        <rFont val="Arial"/>
        <family val="2"/>
      </rPr>
      <t>o</t>
    </r>
    <r>
      <rPr>
        <sz val="10"/>
        <rFont val="Arial"/>
        <family val="0"/>
      </rPr>
      <t xml:space="preserve"> = Initial Activity (μCi)</t>
    </r>
  </si>
  <si>
    <r>
      <t>A = A</t>
    </r>
    <r>
      <rPr>
        <b/>
        <vertAlign val="subscript"/>
        <sz val="14"/>
        <rFont val="Verdana"/>
        <family val="0"/>
      </rPr>
      <t>o</t>
    </r>
    <r>
      <rPr>
        <b/>
        <sz val="14"/>
        <rFont val="Arial"/>
        <family val="0"/>
      </rPr>
      <t>e</t>
    </r>
    <r>
      <rPr>
        <b/>
        <vertAlign val="superscript"/>
        <sz val="14"/>
        <rFont val="Verdana"/>
        <family val="0"/>
      </rPr>
      <t>-lambda*(t)</t>
    </r>
  </si>
  <si>
    <t>t = time (in days) from initial activity</t>
  </si>
  <si>
    <t>The area with double underlined is used for initial activity calculation</t>
  </si>
  <si>
    <t>Date received is the data the lab received the package</t>
  </si>
  <si>
    <t>The grey areas are not to be filled out</t>
  </si>
  <si>
    <t>The authorized users department and the isotope for the form</t>
  </si>
  <si>
    <t>The telephone number and the isotope id assigned by the radiation safety Office</t>
  </si>
  <si>
    <t xml:space="preserve"> It is imperitive to the calculation for activity that the half life be in days</t>
  </si>
  <si>
    <t>The storage location is the room that the isotope is being held</t>
  </si>
  <si>
    <t>The date is the date of which activity is removed from the stock solution.  The Activity to the right of the date is the decay corrected activity in the stock solution.  The activity removed is the total activity removed from the solution on that date</t>
  </si>
  <si>
    <t>The remaining data is for the activity and volume of the stock that was removed and disposed of by different methods (Route codes found on the Record)</t>
  </si>
  <si>
    <t>XXXX</t>
  </si>
  <si>
    <t>HP 061003</t>
  </si>
  <si>
    <t>The final activity is the activity, after activity is removed (decay corrected to that date)</t>
  </si>
  <si>
    <t>Feel free to input numbers and test data (in the yellow shaded area)</t>
  </si>
  <si>
    <t>10 ml</t>
  </si>
  <si>
    <t>5 ml</t>
  </si>
  <si>
    <t>D</t>
  </si>
  <si>
    <t xml:space="preserve">How to decay correct activity: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</si>
</sst>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d\-mmm\-yy;@"/>
    <numFmt numFmtId="167" formatCode="0.0"/>
  </numFmts>
  <fonts count="51">
    <font>
      <sz val="10"/>
      <name val="Arial"/>
      <family val="0"/>
    </font>
    <font>
      <sz val="12"/>
      <name val="Arial"/>
      <family val="2"/>
    </font>
    <font>
      <sz val="11"/>
      <name val="Arial"/>
      <family val="2"/>
    </font>
    <font>
      <u val="single"/>
      <sz val="12"/>
      <name val="Arial"/>
      <family val="2"/>
    </font>
    <font>
      <i/>
      <u val="single"/>
      <sz val="12"/>
      <name val="Arial"/>
      <family val="2"/>
    </font>
    <font>
      <sz val="8"/>
      <name val="Arial"/>
      <family val="0"/>
    </font>
    <font>
      <vertAlign val="superscript"/>
      <sz val="10"/>
      <name val="Arial"/>
      <family val="2"/>
    </font>
    <font>
      <sz val="9"/>
      <name val="Arial"/>
      <family val="2"/>
    </font>
    <font>
      <vertAlign val="subscript"/>
      <sz val="10"/>
      <name val="Arial"/>
      <family val="2"/>
    </font>
    <font>
      <sz val="9"/>
      <color indexed="12"/>
      <name val="Arial"/>
      <family val="2"/>
    </font>
    <font>
      <sz val="9"/>
      <name val="Verdana"/>
      <family val="0"/>
    </font>
    <font>
      <u val="single"/>
      <sz val="12.5"/>
      <color indexed="12"/>
      <name val="Arial"/>
      <family val="0"/>
    </font>
    <font>
      <u val="single"/>
      <sz val="12.5"/>
      <color indexed="36"/>
      <name val="Arial"/>
      <family val="0"/>
    </font>
    <font>
      <b/>
      <sz val="14"/>
      <name val="Arial"/>
      <family val="0"/>
    </font>
    <font>
      <b/>
      <vertAlign val="subscript"/>
      <sz val="14"/>
      <name val="Verdana"/>
      <family val="0"/>
    </font>
    <font>
      <b/>
      <vertAlign val="superscript"/>
      <sz val="14"/>
      <name val="Verdana"/>
      <family val="0"/>
    </font>
    <font>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double"/>
      <top style="thin"/>
      <bottom>
        <color indexed="63"/>
      </bottom>
    </border>
    <border>
      <left style="thin"/>
      <right style="thin"/>
      <top>
        <color indexed="63"/>
      </top>
      <bottom style="thin"/>
    </border>
    <border>
      <left style="double"/>
      <right style="thin"/>
      <top style="thin"/>
      <bottom style="thin"/>
    </border>
    <border>
      <left style="thin"/>
      <right style="thin"/>
      <top style="thin"/>
      <bottom style="thin"/>
    </border>
    <border>
      <left style="thin"/>
      <right style="double"/>
      <top>
        <color indexed="63"/>
      </top>
      <bottom style="thin"/>
    </border>
    <border>
      <left style="double"/>
      <right style="thin"/>
      <top>
        <color indexed="63"/>
      </top>
      <bottom style="thin"/>
    </border>
    <border>
      <left style="thin"/>
      <right style="thin"/>
      <top style="thin"/>
      <bottom style="double"/>
    </border>
    <border>
      <left style="thin"/>
      <right style="double"/>
      <top style="thin"/>
      <bottom style="double"/>
    </border>
    <border>
      <left>
        <color indexed="63"/>
      </left>
      <right style="thin"/>
      <top style="thin"/>
      <bottom style="double"/>
    </border>
    <border>
      <left style="thin"/>
      <right>
        <color indexed="63"/>
      </right>
      <top style="thin"/>
      <bottom style="double"/>
    </border>
    <border>
      <left style="double"/>
      <right style="thin"/>
      <top style="thin"/>
      <bottom style="double"/>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double"/>
    </border>
    <border>
      <left>
        <color indexed="63"/>
      </left>
      <right style="thin"/>
      <top style="thin"/>
      <bottom>
        <color indexed="63"/>
      </bottom>
    </border>
    <border>
      <left>
        <color indexed="63"/>
      </left>
      <right style="double"/>
      <top style="thin"/>
      <bottom>
        <color indexed="63"/>
      </bottom>
    </border>
    <border>
      <left style="double"/>
      <right style="thin"/>
      <top style="thin"/>
      <bottom>
        <color indexed="63"/>
      </bottom>
    </border>
    <border>
      <left>
        <color indexed="63"/>
      </left>
      <right style="thin"/>
      <top style="thin"/>
      <bottom style="thin"/>
    </border>
    <border>
      <left style="double"/>
      <right style="double"/>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double"/>
      <top style="thin"/>
      <bottom style="thin"/>
    </border>
    <border>
      <left>
        <color indexed="63"/>
      </left>
      <right>
        <color indexed="63"/>
      </right>
      <top style="double"/>
      <bottom>
        <color indexed="63"/>
      </bottom>
    </border>
    <border>
      <left style="double"/>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3">
    <xf numFmtId="0" fontId="0" fillId="0" borderId="0" xfId="0" applyAlignment="1">
      <alignment/>
    </xf>
    <xf numFmtId="0" fontId="1" fillId="33" borderId="0" xfId="0" applyFont="1" applyFill="1" applyBorder="1" applyAlignment="1">
      <alignment/>
    </xf>
    <xf numFmtId="0" fontId="1" fillId="33" borderId="10" xfId="0" applyFont="1" applyFill="1" applyBorder="1" applyAlignment="1">
      <alignment/>
    </xf>
    <xf numFmtId="0" fontId="2" fillId="33" borderId="0" xfId="0" applyFont="1" applyFill="1" applyBorder="1" applyAlignment="1">
      <alignment/>
    </xf>
    <xf numFmtId="166" fontId="1" fillId="33" borderId="0" xfId="0" applyNumberFormat="1" applyFont="1" applyFill="1" applyBorder="1" applyAlignment="1">
      <alignment/>
    </xf>
    <xf numFmtId="166" fontId="2" fillId="33" borderId="0" xfId="0" applyNumberFormat="1" applyFont="1" applyFill="1" applyBorder="1" applyAlignment="1">
      <alignment/>
    </xf>
    <xf numFmtId="0" fontId="1" fillId="33" borderId="11" xfId="0" applyFont="1" applyFill="1" applyBorder="1" applyAlignment="1">
      <alignment/>
    </xf>
    <xf numFmtId="166" fontId="1" fillId="33" borderId="12" xfId="0" applyNumberFormat="1" applyFont="1" applyFill="1" applyBorder="1" applyAlignment="1">
      <alignment/>
    </xf>
    <xf numFmtId="0" fontId="1" fillId="33" borderId="12" xfId="0" applyFont="1" applyFill="1" applyBorder="1" applyAlignment="1">
      <alignment/>
    </xf>
    <xf numFmtId="0" fontId="1" fillId="33" borderId="0" xfId="0" applyFont="1" applyFill="1" applyAlignment="1">
      <alignment/>
    </xf>
    <xf numFmtId="0" fontId="1" fillId="33" borderId="13" xfId="0" applyFont="1" applyFill="1" applyBorder="1" applyAlignment="1">
      <alignment/>
    </xf>
    <xf numFmtId="0" fontId="1" fillId="33" borderId="14"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0" xfId="0" applyFont="1" applyFill="1" applyAlignment="1">
      <alignment/>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0" xfId="0" applyFont="1" applyFill="1" applyAlignment="1">
      <alignment horizontal="center"/>
    </xf>
    <xf numFmtId="0" fontId="1" fillId="33" borderId="15" xfId="0" applyFont="1" applyFill="1" applyBorder="1" applyAlignment="1">
      <alignment/>
    </xf>
    <xf numFmtId="166" fontId="1" fillId="33" borderId="10" xfId="0" applyNumberFormat="1" applyFont="1" applyFill="1" applyBorder="1" applyAlignment="1">
      <alignment/>
    </xf>
    <xf numFmtId="0" fontId="1" fillId="33" borderId="16" xfId="0" applyFont="1" applyFill="1" applyBorder="1" applyAlignment="1">
      <alignment/>
    </xf>
    <xf numFmtId="166" fontId="1" fillId="33" borderId="0" xfId="0" applyNumberFormat="1" applyFont="1" applyFill="1" applyAlignment="1">
      <alignment/>
    </xf>
    <xf numFmtId="0" fontId="2" fillId="33" borderId="0" xfId="0" applyFont="1" applyFill="1" applyBorder="1" applyAlignment="1">
      <alignment horizontal="center"/>
    </xf>
    <xf numFmtId="0" fontId="4" fillId="33" borderId="0" xfId="0" applyFont="1" applyFill="1" applyBorder="1" applyAlignment="1">
      <alignment/>
    </xf>
    <xf numFmtId="0" fontId="2" fillId="33" borderId="14" xfId="0" applyFont="1" applyFill="1" applyBorder="1" applyAlignment="1">
      <alignment horizontal="center" vertical="center" wrapText="1"/>
    </xf>
    <xf numFmtId="0" fontId="1" fillId="33" borderId="0" xfId="0" applyFont="1" applyFill="1" applyBorder="1" applyAlignment="1">
      <alignment/>
    </xf>
    <xf numFmtId="0" fontId="4" fillId="33" borderId="14" xfId="0" applyFont="1" applyFill="1" applyBorder="1" applyAlignment="1">
      <alignment/>
    </xf>
    <xf numFmtId="0" fontId="0" fillId="33" borderId="14" xfId="0" applyFont="1" applyFill="1" applyBorder="1" applyAlignment="1">
      <alignment horizontal="center"/>
    </xf>
    <xf numFmtId="0" fontId="1" fillId="33" borderId="14" xfId="0" applyFont="1" applyFill="1" applyBorder="1" applyAlignment="1">
      <alignment/>
    </xf>
    <xf numFmtId="0" fontId="7" fillId="33" borderId="13" xfId="0" applyFont="1" applyFill="1" applyBorder="1" applyAlignment="1">
      <alignment/>
    </xf>
    <xf numFmtId="0" fontId="7" fillId="33" borderId="14" xfId="0" applyFont="1" applyFill="1" applyBorder="1" applyAlignment="1">
      <alignment horizontal="center"/>
    </xf>
    <xf numFmtId="0" fontId="7" fillId="33" borderId="0" xfId="0" applyFont="1" applyFill="1" applyBorder="1" applyAlignment="1">
      <alignment/>
    </xf>
    <xf numFmtId="0" fontId="7" fillId="33" borderId="0" xfId="0" applyFont="1" applyFill="1" applyAlignment="1">
      <alignment/>
    </xf>
    <xf numFmtId="0" fontId="7" fillId="33" borderId="14" xfId="0" applyFont="1" applyFill="1" applyBorder="1" applyAlignment="1">
      <alignment/>
    </xf>
    <xf numFmtId="0" fontId="0" fillId="33" borderId="0" xfId="0" applyFill="1" applyBorder="1" applyAlignment="1">
      <alignment/>
    </xf>
    <xf numFmtId="0" fontId="10" fillId="33" borderId="0" xfId="0" applyFont="1" applyFill="1" applyBorder="1" applyAlignment="1">
      <alignment/>
    </xf>
    <xf numFmtId="0" fontId="0" fillId="33" borderId="0" xfId="0" applyFill="1" applyBorder="1" applyAlignment="1" quotePrefix="1">
      <alignment horizontal="center"/>
    </xf>
    <xf numFmtId="0" fontId="0" fillId="0" borderId="0" xfId="0" applyFill="1" applyAlignment="1">
      <alignment/>
    </xf>
    <xf numFmtId="0" fontId="0" fillId="0" borderId="0" xfId="0" applyAlignment="1">
      <alignment horizontal="center"/>
    </xf>
    <xf numFmtId="0" fontId="0" fillId="33" borderId="0" xfId="0" applyFill="1" applyBorder="1" applyAlignment="1">
      <alignment/>
    </xf>
    <xf numFmtId="0" fontId="0" fillId="33" borderId="13" xfId="0" applyFill="1" applyBorder="1" applyAlignment="1">
      <alignment/>
    </xf>
    <xf numFmtId="0" fontId="0" fillId="33" borderId="13" xfId="0" applyFill="1" applyBorder="1" applyAlignment="1">
      <alignment horizontal="right"/>
    </xf>
    <xf numFmtId="0" fontId="0" fillId="33" borderId="10" xfId="0" applyFill="1" applyBorder="1" applyAlignment="1">
      <alignment horizontal="left"/>
    </xf>
    <xf numFmtId="0" fontId="16" fillId="0" borderId="0" xfId="0" applyFont="1" applyAlignment="1">
      <alignment/>
    </xf>
    <xf numFmtId="0" fontId="1" fillId="33" borderId="0" xfId="0" applyFont="1" applyFill="1" applyBorder="1" applyAlignment="1">
      <alignment horizontal="left"/>
    </xf>
    <xf numFmtId="0" fontId="0" fillId="33" borderId="17" xfId="0" applyFont="1" applyFill="1" applyBorder="1" applyAlignment="1">
      <alignment horizontal="center"/>
    </xf>
    <xf numFmtId="14" fontId="7" fillId="33" borderId="0" xfId="0" applyNumberFormat="1" applyFont="1" applyFill="1" applyBorder="1" applyAlignment="1">
      <alignment horizontal="left"/>
    </xf>
    <xf numFmtId="166" fontId="1" fillId="33" borderId="17" xfId="0" applyNumberFormat="1" applyFont="1" applyFill="1" applyBorder="1" applyAlignment="1">
      <alignment horizontal="left"/>
    </xf>
    <xf numFmtId="0" fontId="0" fillId="33" borderId="0" xfId="0" applyFill="1" applyAlignment="1">
      <alignment/>
    </xf>
    <xf numFmtId="0" fontId="0" fillId="33" borderId="0" xfId="0" applyFill="1" applyAlignment="1">
      <alignment horizontal="center"/>
    </xf>
    <xf numFmtId="0" fontId="16" fillId="33" borderId="0" xfId="0" applyFont="1" applyFill="1" applyAlignment="1">
      <alignment/>
    </xf>
    <xf numFmtId="0" fontId="0" fillId="33" borderId="0" xfId="0" applyFill="1" applyBorder="1" applyAlignment="1">
      <alignment horizontal="center"/>
    </xf>
    <xf numFmtId="167" fontId="0" fillId="33" borderId="0" xfId="0" applyNumberFormat="1" applyFill="1" applyBorder="1" applyAlignment="1">
      <alignment horizontal="center"/>
    </xf>
    <xf numFmtId="0" fontId="16" fillId="33" borderId="0" xfId="0" applyFont="1" applyFill="1" applyBorder="1" applyAlignment="1">
      <alignment/>
    </xf>
    <xf numFmtId="0" fontId="0" fillId="0" borderId="0" xfId="0" applyAlignment="1">
      <alignment/>
    </xf>
    <xf numFmtId="0" fontId="0" fillId="33" borderId="10" xfId="0" applyFill="1" applyBorder="1" applyAlignment="1">
      <alignment/>
    </xf>
    <xf numFmtId="0" fontId="0" fillId="0" borderId="15" xfId="0" applyBorder="1" applyAlignment="1">
      <alignment/>
    </xf>
    <xf numFmtId="0" fontId="0" fillId="0" borderId="16" xfId="0" applyBorder="1" applyAlignment="1">
      <alignment/>
    </xf>
    <xf numFmtId="0" fontId="0" fillId="33" borderId="13" xfId="0" applyFont="1" applyFill="1" applyBorder="1" applyAlignment="1">
      <alignment/>
    </xf>
    <xf numFmtId="166" fontId="2" fillId="34" borderId="18" xfId="0" applyNumberFormat="1"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166" fontId="2" fillId="34" borderId="20" xfId="0" applyNumberFormat="1" applyFont="1" applyFill="1" applyBorder="1" applyAlignment="1">
      <alignment horizontal="center"/>
    </xf>
    <xf numFmtId="0" fontId="2" fillId="34" borderId="20" xfId="0" applyFont="1" applyFill="1" applyBorder="1" applyAlignment="1">
      <alignment horizontal="center"/>
    </xf>
    <xf numFmtId="0" fontId="2" fillId="34" borderId="13" xfId="0" applyFont="1" applyFill="1" applyBorder="1" applyAlignment="1">
      <alignment horizontal="center"/>
    </xf>
    <xf numFmtId="0" fontId="2" fillId="34" borderId="21" xfId="0" applyFont="1" applyFill="1" applyBorder="1" applyAlignment="1">
      <alignment horizontal="center"/>
    </xf>
    <xf numFmtId="0" fontId="2" fillId="34" borderId="22" xfId="0" applyFont="1" applyFill="1" applyBorder="1" applyAlignment="1">
      <alignment horizontal="center"/>
    </xf>
    <xf numFmtId="166" fontId="7" fillId="33" borderId="20" xfId="0" applyNumberFormat="1" applyFont="1" applyFill="1" applyBorder="1" applyAlignment="1">
      <alignment horizontal="center"/>
    </xf>
    <xf numFmtId="0" fontId="7" fillId="33" borderId="23" xfId="0" applyFont="1" applyFill="1" applyBorder="1" applyAlignment="1">
      <alignment horizontal="center"/>
    </xf>
    <xf numFmtId="0" fontId="7" fillId="33" borderId="16" xfId="0" applyFont="1" applyFill="1" applyBorder="1" applyAlignment="1">
      <alignment horizontal="center"/>
    </xf>
    <xf numFmtId="0" fontId="7" fillId="33" borderId="20" xfId="0" applyFont="1" applyFill="1" applyBorder="1" applyAlignment="1">
      <alignment horizontal="center"/>
    </xf>
    <xf numFmtId="0" fontId="7" fillId="33" borderId="15" xfId="0" applyFont="1" applyFill="1" applyBorder="1" applyAlignment="1">
      <alignment horizontal="center"/>
    </xf>
    <xf numFmtId="0" fontId="7" fillId="33" borderId="24" xfId="0" applyFont="1" applyFill="1" applyBorder="1" applyAlignment="1">
      <alignment horizontal="center"/>
    </xf>
    <xf numFmtId="0" fontId="7" fillId="33" borderId="25" xfId="0" applyFont="1" applyFill="1" applyBorder="1" applyAlignment="1">
      <alignment horizontal="center"/>
    </xf>
    <xf numFmtId="0" fontId="7" fillId="33" borderId="26"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applyAlignment="1">
      <alignment horizontal="center"/>
    </xf>
    <xf numFmtId="0" fontId="7" fillId="33" borderId="29" xfId="0" applyFont="1" applyFill="1" applyBorder="1" applyAlignment="1">
      <alignment horizontal="center"/>
    </xf>
    <xf numFmtId="0" fontId="7" fillId="33" borderId="16" xfId="0" applyFont="1" applyFill="1" applyBorder="1" applyAlignment="1">
      <alignment horizontal="center"/>
    </xf>
    <xf numFmtId="0" fontId="7" fillId="33" borderId="20" xfId="0" applyFont="1" applyFill="1" applyBorder="1" applyAlignment="1">
      <alignment horizontal="center"/>
    </xf>
    <xf numFmtId="0" fontId="7" fillId="33" borderId="15" xfId="0" applyFont="1" applyFill="1" applyBorder="1" applyAlignment="1">
      <alignment horizontal="center"/>
    </xf>
    <xf numFmtId="0" fontId="7" fillId="33" borderId="24" xfId="0" applyFont="1" applyFill="1" applyBorder="1" applyAlignment="1">
      <alignment horizontal="center"/>
    </xf>
    <xf numFmtId="0" fontId="7" fillId="33" borderId="23" xfId="0" applyFont="1" applyFill="1" applyBorder="1" applyAlignment="1">
      <alignment horizontal="center"/>
    </xf>
    <xf numFmtId="0" fontId="7" fillId="34" borderId="25" xfId="0" applyFont="1" applyFill="1" applyBorder="1" applyAlignment="1">
      <alignment horizontal="center"/>
    </xf>
    <xf numFmtId="167" fontId="7" fillId="34" borderId="20" xfId="0" applyNumberFormat="1" applyFont="1" applyFill="1" applyBorder="1" applyAlignment="1">
      <alignment horizontal="center"/>
    </xf>
    <xf numFmtId="167" fontId="7" fillId="34" borderId="25" xfId="0" applyNumberFormat="1" applyFont="1" applyFill="1" applyBorder="1" applyAlignment="1">
      <alignment horizontal="center"/>
    </xf>
    <xf numFmtId="0" fontId="7" fillId="34" borderId="25" xfId="0" applyFont="1" applyFill="1" applyBorder="1" applyAlignment="1">
      <alignment/>
    </xf>
    <xf numFmtId="22" fontId="7" fillId="34" borderId="28" xfId="0" applyNumberFormat="1" applyFont="1" applyFill="1" applyBorder="1" applyAlignment="1">
      <alignment horizontal="center"/>
    </xf>
    <xf numFmtId="0" fontId="7" fillId="34" borderId="29" xfId="0" applyFont="1" applyFill="1" applyBorder="1" applyAlignment="1">
      <alignment/>
    </xf>
    <xf numFmtId="0" fontId="7" fillId="34" borderId="28" xfId="0" applyFont="1" applyFill="1" applyBorder="1" applyAlignment="1">
      <alignment/>
    </xf>
    <xf numFmtId="0" fontId="7" fillId="34" borderId="29" xfId="0" applyFont="1" applyFill="1" applyBorder="1" applyAlignment="1">
      <alignment horizontal="center"/>
    </xf>
    <xf numFmtId="166" fontId="7" fillId="34" borderId="25" xfId="0" applyNumberFormat="1" applyFont="1" applyFill="1" applyBorder="1" applyAlignment="1">
      <alignment horizontal="center"/>
    </xf>
    <xf numFmtId="0" fontId="7" fillId="34" borderId="26" xfId="0" applyFont="1" applyFill="1" applyBorder="1" applyAlignment="1">
      <alignment horizontal="center"/>
    </xf>
    <xf numFmtId="0" fontId="7" fillId="34" borderId="27" xfId="0" applyFont="1" applyFill="1" applyBorder="1" applyAlignment="1">
      <alignment horizontal="center"/>
    </xf>
    <xf numFmtId="0" fontId="7" fillId="34" borderId="28" xfId="0" applyFont="1" applyFill="1" applyBorder="1" applyAlignment="1">
      <alignment horizontal="center"/>
    </xf>
    <xf numFmtId="0" fontId="7" fillId="34" borderId="27" xfId="0" applyFont="1" applyFill="1" applyBorder="1" applyAlignment="1">
      <alignment horizontal="center"/>
    </xf>
    <xf numFmtId="0" fontId="7" fillId="34" borderId="25" xfId="0" applyFont="1" applyFill="1" applyBorder="1" applyAlignment="1">
      <alignment horizontal="center"/>
    </xf>
    <xf numFmtId="0" fontId="7" fillId="34" borderId="28" xfId="0" applyFont="1" applyFill="1" applyBorder="1" applyAlignment="1">
      <alignment horizontal="center"/>
    </xf>
    <xf numFmtId="0" fontId="7" fillId="34" borderId="29" xfId="0" applyFont="1" applyFill="1" applyBorder="1" applyAlignment="1">
      <alignment horizontal="center"/>
    </xf>
    <xf numFmtId="0" fontId="7" fillId="34" borderId="26" xfId="0" applyFont="1" applyFill="1" applyBorder="1" applyAlignment="1">
      <alignment horizontal="center"/>
    </xf>
    <xf numFmtId="14" fontId="7" fillId="35" borderId="30" xfId="0" applyNumberFormat="1" applyFont="1" applyFill="1" applyBorder="1" applyAlignment="1">
      <alignment horizontal="left"/>
    </xf>
    <xf numFmtId="0" fontId="0" fillId="0" borderId="31" xfId="0" applyFont="1" applyFill="1" applyBorder="1" applyAlignment="1">
      <alignment horizontal="right"/>
    </xf>
    <xf numFmtId="14" fontId="7" fillId="0" borderId="30" xfId="0" applyNumberFormat="1" applyFont="1" applyFill="1" applyBorder="1" applyAlignment="1">
      <alignment horizontal="left"/>
    </xf>
    <xf numFmtId="166" fontId="1" fillId="33" borderId="10" xfId="0" applyNumberFormat="1" applyFont="1" applyFill="1" applyBorder="1" applyAlignment="1">
      <alignment horizontal="left"/>
    </xf>
    <xf numFmtId="0" fontId="0" fillId="35" borderId="32" xfId="0" applyFont="1" applyFill="1" applyBorder="1" applyAlignment="1">
      <alignment horizontal="center"/>
    </xf>
    <xf numFmtId="0" fontId="0" fillId="0" borderId="32" xfId="0" applyFont="1" applyFill="1" applyBorder="1" applyAlignment="1">
      <alignment horizontal="center"/>
    </xf>
    <xf numFmtId="0" fontId="0" fillId="35" borderId="30" xfId="0" applyFont="1" applyFill="1" applyBorder="1" applyAlignment="1">
      <alignment horizontal="right"/>
    </xf>
    <xf numFmtId="166" fontId="7" fillId="35" borderId="20" xfId="0" applyNumberFormat="1" applyFont="1" applyFill="1" applyBorder="1" applyAlignment="1">
      <alignment horizontal="center"/>
    </xf>
    <xf numFmtId="0" fontId="7" fillId="35" borderId="23" xfId="0" applyFont="1" applyFill="1" applyBorder="1" applyAlignment="1">
      <alignment horizontal="center"/>
    </xf>
    <xf numFmtId="0" fontId="0" fillId="33" borderId="0" xfId="0" applyFont="1" applyFill="1" applyBorder="1" applyAlignment="1">
      <alignment horizontal="center"/>
    </xf>
    <xf numFmtId="0" fontId="0" fillId="33" borderId="0" xfId="0" applyFont="1" applyFill="1" applyBorder="1" applyAlignment="1">
      <alignment horizontal="right"/>
    </xf>
    <xf numFmtId="166" fontId="1" fillId="33" borderId="0" xfId="0" applyNumberFormat="1" applyFont="1" applyFill="1" applyBorder="1" applyAlignment="1">
      <alignment horizontal="left"/>
    </xf>
    <xf numFmtId="0" fontId="0" fillId="0" borderId="0" xfId="0" applyFill="1" applyBorder="1" applyAlignment="1">
      <alignment/>
    </xf>
    <xf numFmtId="0" fontId="0" fillId="0" borderId="13" xfId="0" applyFill="1" applyBorder="1" applyAlignment="1">
      <alignment/>
    </xf>
    <xf numFmtId="0" fontId="0" fillId="0" borderId="0" xfId="0" applyFill="1" applyBorder="1" applyAlignment="1">
      <alignment/>
    </xf>
    <xf numFmtId="0" fontId="0" fillId="0" borderId="13" xfId="0" applyFont="1" applyFill="1" applyBorder="1" applyAlignment="1">
      <alignment/>
    </xf>
    <xf numFmtId="0" fontId="0" fillId="0" borderId="13" xfId="0" applyFill="1" applyBorder="1" applyAlignment="1">
      <alignment horizontal="right"/>
    </xf>
    <xf numFmtId="0" fontId="10" fillId="0" borderId="0" xfId="0" applyFont="1" applyFill="1" applyBorder="1" applyAlignment="1">
      <alignment/>
    </xf>
    <xf numFmtId="0" fontId="0" fillId="0" borderId="0" xfId="0" applyFill="1" applyBorder="1" applyAlignment="1" quotePrefix="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9" fillId="33" borderId="33" xfId="0" applyFont="1" applyFill="1" applyBorder="1" applyAlignment="1">
      <alignment horizontal="center"/>
    </xf>
    <xf numFmtId="0" fontId="4" fillId="33" borderId="0" xfId="0" applyFont="1" applyFill="1" applyBorder="1" applyAlignment="1">
      <alignment horizontal="center"/>
    </xf>
    <xf numFmtId="166" fontId="2" fillId="33" borderId="0" xfId="0" applyNumberFormat="1" applyFont="1" applyFill="1" applyBorder="1" applyAlignment="1">
      <alignment horizontal="left"/>
    </xf>
    <xf numFmtId="0" fontId="1" fillId="33" borderId="0" xfId="0" applyFont="1" applyFill="1" applyBorder="1" applyAlignment="1">
      <alignment horizontal="left"/>
    </xf>
    <xf numFmtId="0" fontId="6" fillId="33" borderId="17" xfId="0" applyFont="1" applyFill="1" applyBorder="1" applyAlignment="1">
      <alignment horizontal="center"/>
    </xf>
    <xf numFmtId="0" fontId="0" fillId="33" borderId="17" xfId="0" applyFont="1" applyFill="1" applyBorder="1" applyAlignment="1">
      <alignment horizontal="center"/>
    </xf>
    <xf numFmtId="0" fontId="0" fillId="33" borderId="10" xfId="0" applyFont="1" applyFill="1" applyBorder="1" applyAlignment="1">
      <alignment horizont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1" fillId="34" borderId="17" xfId="0" applyFont="1" applyFill="1" applyBorder="1" applyAlignment="1">
      <alignment horizontal="center"/>
    </xf>
    <xf numFmtId="0" fontId="1" fillId="34" borderId="36" xfId="0" applyFont="1" applyFill="1" applyBorder="1" applyAlignment="1">
      <alignment horizontal="center"/>
    </xf>
    <xf numFmtId="166" fontId="9" fillId="33" borderId="10" xfId="0" applyNumberFormat="1" applyFont="1" applyFill="1" applyBorder="1" applyAlignment="1">
      <alignment horizontal="center"/>
    </xf>
    <xf numFmtId="166" fontId="9" fillId="33" borderId="17" xfId="0" applyNumberFormat="1" applyFont="1" applyFill="1" applyBorder="1" applyAlignment="1">
      <alignment horizont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1" fillId="33" borderId="10" xfId="0" applyFont="1" applyFill="1" applyBorder="1" applyAlignment="1">
      <alignment/>
    </xf>
    <xf numFmtId="0" fontId="3" fillId="33" borderId="0" xfId="0" applyFont="1" applyFill="1" applyBorder="1" applyAlignment="1">
      <alignment horizontal="center"/>
    </xf>
    <xf numFmtId="0" fontId="1" fillId="34" borderId="39" xfId="0" applyFont="1" applyFill="1" applyBorder="1" applyAlignment="1">
      <alignment horizontal="center"/>
    </xf>
    <xf numFmtId="0" fontId="1" fillId="34" borderId="40" xfId="0" applyFont="1" applyFill="1" applyBorder="1" applyAlignment="1">
      <alignment horizontal="center"/>
    </xf>
    <xf numFmtId="0" fontId="1" fillId="33" borderId="10" xfId="0" applyFont="1" applyFill="1" applyBorder="1" applyAlignment="1">
      <alignment horizontal="center"/>
    </xf>
    <xf numFmtId="0" fontId="7" fillId="33" borderId="0" xfId="0" applyFont="1" applyFill="1" applyBorder="1" applyAlignment="1">
      <alignment horizontal="left"/>
    </xf>
    <xf numFmtId="0" fontId="0" fillId="0" borderId="0" xfId="0" applyAlignment="1">
      <alignment/>
    </xf>
    <xf numFmtId="0" fontId="7" fillId="33" borderId="0" xfId="0" applyFont="1" applyFill="1" applyAlignment="1">
      <alignment/>
    </xf>
    <xf numFmtId="0" fontId="0" fillId="35" borderId="10" xfId="0" applyFont="1" applyFill="1" applyBorder="1" applyAlignment="1">
      <alignment horizontal="center"/>
    </xf>
    <xf numFmtId="0" fontId="6" fillId="35" borderId="17" xfId="0" applyFont="1" applyFill="1" applyBorder="1" applyAlignment="1">
      <alignment horizontal="center"/>
    </xf>
    <xf numFmtId="0" fontId="0" fillId="35" borderId="17" xfId="0" applyFont="1" applyFill="1" applyBorder="1" applyAlignment="1">
      <alignment horizontal="center"/>
    </xf>
    <xf numFmtId="0" fontId="6"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xf>
    <xf numFmtId="0" fontId="0" fillId="33" borderId="0" xfId="0" applyFill="1" applyAlignment="1">
      <alignment/>
    </xf>
    <xf numFmtId="0" fontId="0" fillId="0" borderId="41" xfId="0" applyBorder="1" applyAlignment="1">
      <alignment/>
    </xf>
    <xf numFmtId="0" fontId="2" fillId="34" borderId="42"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7" fillId="33" borderId="0" xfId="0" applyFont="1" applyFill="1" applyAlignment="1">
      <alignment horizontal="justify" vertical="top" wrapText="1"/>
    </xf>
    <xf numFmtId="0" fontId="0" fillId="0" borderId="0" xfId="0" applyAlignment="1">
      <alignment horizontal="justify"/>
    </xf>
    <xf numFmtId="0" fontId="0" fillId="0" borderId="10" xfId="0" applyBorder="1" applyAlignment="1">
      <alignment horizontal="justify"/>
    </xf>
    <xf numFmtId="0" fontId="7" fillId="33" borderId="0" xfId="0" applyFont="1" applyFill="1" applyBorder="1" applyAlignment="1">
      <alignment horizontal="justify" vertical="top" wrapText="1"/>
    </xf>
    <xf numFmtId="0" fontId="7" fillId="0" borderId="0" xfId="0" applyFont="1" applyAlignment="1">
      <alignment horizontal="justify" vertical="top" wrapText="1"/>
    </xf>
    <xf numFmtId="0" fontId="7" fillId="0" borderId="10" xfId="0" applyFont="1" applyBorder="1" applyAlignment="1">
      <alignment horizontal="justify" vertical="top" wrapText="1"/>
    </xf>
    <xf numFmtId="0" fontId="0" fillId="0" borderId="0" xfId="0" applyFill="1" applyBorder="1" applyAlignment="1">
      <alignment/>
    </xf>
    <xf numFmtId="0" fontId="0" fillId="35" borderId="0" xfId="0" applyFill="1" applyAlignment="1">
      <alignment/>
    </xf>
    <xf numFmtId="0" fontId="1" fillId="34" borderId="42" xfId="0" applyFont="1" applyFill="1" applyBorder="1" applyAlignment="1">
      <alignment horizontal="center"/>
    </xf>
    <xf numFmtId="0" fontId="13" fillId="33" borderId="39" xfId="0" applyFont="1" applyFill="1" applyBorder="1" applyAlignment="1">
      <alignment horizontal="center"/>
    </xf>
    <xf numFmtId="0" fontId="13" fillId="33" borderId="17" xfId="0" applyFont="1" applyFill="1" applyBorder="1" applyAlignment="1">
      <alignment horizontal="center"/>
    </xf>
    <xf numFmtId="0" fontId="0" fillId="33" borderId="10" xfId="0" applyFill="1" applyBorder="1" applyAlignment="1">
      <alignment/>
    </xf>
    <xf numFmtId="0" fontId="0" fillId="0" borderId="10" xfId="0" applyBorder="1" applyAlignment="1">
      <alignment/>
    </xf>
    <xf numFmtId="0" fontId="7" fillId="0" borderId="0" xfId="0" applyFont="1" applyBorder="1" applyAlignment="1">
      <alignment horizontal="left"/>
    </xf>
    <xf numFmtId="166" fontId="9" fillId="33" borderId="0" xfId="0" applyNumberFormat="1" applyFont="1" applyFill="1" applyBorder="1" applyAlignment="1">
      <alignment horizontal="center"/>
    </xf>
    <xf numFmtId="166" fontId="9" fillId="35" borderId="1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9"/>
  <sheetViews>
    <sheetView zoomScale="125" zoomScaleNormal="125" zoomScalePageLayoutView="0" workbookViewId="0" topLeftCell="A1">
      <selection activeCell="D34" sqref="D34"/>
    </sheetView>
  </sheetViews>
  <sheetFormatPr defaultColWidth="9.140625" defaultRowHeight="12.75"/>
  <cols>
    <col min="1" max="1" width="2.28125" style="9" customWidth="1"/>
    <col min="2" max="2" width="11.140625" style="21" customWidth="1"/>
    <col min="3" max="4" width="10.7109375" style="9" customWidth="1"/>
    <col min="5" max="5" width="8.140625" style="9" customWidth="1"/>
    <col min="6" max="6" width="11.57421875" style="9" customWidth="1"/>
    <col min="7" max="7" width="9.140625" style="9" customWidth="1"/>
    <col min="8" max="8" width="8.140625" style="9" customWidth="1"/>
    <col min="9" max="14" width="8.421875" style="9" customWidth="1"/>
    <col min="15" max="15" width="7.8515625" style="9" customWidth="1"/>
    <col min="16" max="16" width="2.7109375" style="9" customWidth="1"/>
    <col min="17" max="17" width="9.140625" style="1" customWidth="1"/>
    <col min="18" max="18" width="2.421875" style="1" customWidth="1"/>
    <col min="19" max="19" width="9.7109375" style="9" bestFit="1" customWidth="1"/>
    <col min="20" max="16384" width="9.140625" style="9" customWidth="1"/>
  </cols>
  <sheetData>
    <row r="1" spans="1:16" ht="11.25" customHeight="1">
      <c r="A1" s="6"/>
      <c r="B1" s="7"/>
      <c r="C1" s="8"/>
      <c r="D1" s="8"/>
      <c r="E1" s="8"/>
      <c r="F1" s="8"/>
      <c r="G1" s="8"/>
      <c r="H1" s="8"/>
      <c r="I1" s="8"/>
      <c r="J1" s="8"/>
      <c r="K1" s="8"/>
      <c r="L1" s="8"/>
      <c r="M1" s="8"/>
      <c r="N1" s="8"/>
      <c r="O1" s="8"/>
      <c r="P1" s="122"/>
    </row>
    <row r="2" spans="1:17" ht="15">
      <c r="A2" s="10"/>
      <c r="B2" s="123" t="s">
        <v>0</v>
      </c>
      <c r="C2" s="123"/>
      <c r="D2" s="123"/>
      <c r="E2" s="123"/>
      <c r="F2" s="123"/>
      <c r="G2" s="123"/>
      <c r="H2" s="123"/>
      <c r="I2" s="123"/>
      <c r="J2" s="123"/>
      <c r="K2" s="123"/>
      <c r="L2" s="123"/>
      <c r="M2" s="123"/>
      <c r="N2" s="123"/>
      <c r="O2" s="123"/>
      <c r="P2" s="26"/>
      <c r="Q2" s="23"/>
    </row>
    <row r="3" spans="1:16" ht="15">
      <c r="A3" s="10"/>
      <c r="B3" s="4"/>
      <c r="C3" s="1"/>
      <c r="D3" s="1"/>
      <c r="E3" s="1"/>
      <c r="F3" s="1"/>
      <c r="G3" s="1"/>
      <c r="H3" s="1"/>
      <c r="I3" s="1"/>
      <c r="J3" s="1"/>
      <c r="K3" s="1"/>
      <c r="L3" s="1"/>
      <c r="M3" s="1"/>
      <c r="N3" s="1"/>
      <c r="O3" s="1"/>
      <c r="P3" s="11"/>
    </row>
    <row r="4" spans="1:16" ht="15">
      <c r="A4" s="10"/>
      <c r="B4" s="125" t="s">
        <v>1</v>
      </c>
      <c r="C4" s="125"/>
      <c r="D4" s="142"/>
      <c r="E4" s="142"/>
      <c r="F4" s="1"/>
      <c r="G4" s="125" t="s">
        <v>3</v>
      </c>
      <c r="H4" s="125"/>
      <c r="I4" s="128"/>
      <c r="J4" s="128"/>
      <c r="K4" s="1"/>
      <c r="L4" s="125" t="s">
        <v>31</v>
      </c>
      <c r="M4" s="125"/>
      <c r="N4" s="128"/>
      <c r="O4" s="128"/>
      <c r="P4" s="27"/>
    </row>
    <row r="5" spans="1:16" ht="15">
      <c r="A5" s="10"/>
      <c r="B5" s="125" t="s">
        <v>2</v>
      </c>
      <c r="C5" s="125"/>
      <c r="D5" s="126"/>
      <c r="E5" s="127"/>
      <c r="F5" s="1"/>
      <c r="G5" s="125" t="s">
        <v>4</v>
      </c>
      <c r="H5" s="125"/>
      <c r="I5" s="126"/>
      <c r="J5" s="127"/>
      <c r="K5" s="1"/>
      <c r="L5" s="125" t="s">
        <v>32</v>
      </c>
      <c r="M5" s="125"/>
      <c r="N5" s="127"/>
      <c r="O5" s="127"/>
      <c r="P5" s="27"/>
    </row>
    <row r="6" spans="1:16" ht="15">
      <c r="A6" s="10"/>
      <c r="B6" s="4"/>
      <c r="C6" s="1"/>
      <c r="D6" s="1"/>
      <c r="E6" s="1"/>
      <c r="F6" s="1"/>
      <c r="G6" s="1"/>
      <c r="H6" s="1"/>
      <c r="I6" s="1"/>
      <c r="J6" s="1"/>
      <c r="K6" s="1"/>
      <c r="L6" s="1"/>
      <c r="M6" s="1"/>
      <c r="N6" s="1"/>
      <c r="O6" s="1"/>
      <c r="P6" s="11"/>
    </row>
    <row r="7" spans="1:18" s="14" customFormat="1" ht="14.25">
      <c r="A7" s="12"/>
      <c r="B7" s="124" t="s">
        <v>33</v>
      </c>
      <c r="C7" s="124"/>
      <c r="D7" s="124"/>
      <c r="E7" s="124"/>
      <c r="F7" s="124"/>
      <c r="G7" s="124"/>
      <c r="H7" s="124"/>
      <c r="I7" s="124"/>
      <c r="J7" s="124"/>
      <c r="K7" s="124"/>
      <c r="L7" s="124"/>
      <c r="M7" s="124"/>
      <c r="N7" s="124"/>
      <c r="O7" s="124"/>
      <c r="P7" s="13"/>
      <c r="Q7" s="3"/>
      <c r="R7" s="3"/>
    </row>
    <row r="8" spans="1:18" s="14" customFormat="1" ht="14.25">
      <c r="A8" s="12"/>
      <c r="B8" s="124" t="s">
        <v>34</v>
      </c>
      <c r="C8" s="124"/>
      <c r="D8" s="124"/>
      <c r="E8" s="124"/>
      <c r="F8" s="124"/>
      <c r="G8" s="124"/>
      <c r="H8" s="124"/>
      <c r="I8" s="124"/>
      <c r="J8" s="124"/>
      <c r="K8" s="124"/>
      <c r="L8" s="124"/>
      <c r="M8" s="124"/>
      <c r="N8" s="124"/>
      <c r="O8" s="124"/>
      <c r="P8" s="13"/>
      <c r="Q8" s="3"/>
      <c r="R8" s="3"/>
    </row>
    <row r="9" spans="1:18" s="14" customFormat="1" ht="14.25">
      <c r="A9" s="12"/>
      <c r="B9" s="124" t="s">
        <v>35</v>
      </c>
      <c r="C9" s="124"/>
      <c r="D9" s="124"/>
      <c r="E9" s="124"/>
      <c r="F9" s="124"/>
      <c r="G9" s="124"/>
      <c r="H9" s="124"/>
      <c r="I9" s="124"/>
      <c r="J9" s="124"/>
      <c r="K9" s="124"/>
      <c r="L9" s="124"/>
      <c r="M9" s="124"/>
      <c r="N9" s="124"/>
      <c r="O9" s="124"/>
      <c r="P9" s="13"/>
      <c r="Q9" s="3"/>
      <c r="R9" s="3"/>
    </row>
    <row r="10" spans="1:18" s="14" customFormat="1" ht="14.25">
      <c r="A10" s="12"/>
      <c r="B10" s="124" t="s">
        <v>36</v>
      </c>
      <c r="C10" s="124"/>
      <c r="D10" s="124"/>
      <c r="E10" s="124"/>
      <c r="F10" s="124"/>
      <c r="G10" s="124"/>
      <c r="H10" s="124"/>
      <c r="I10" s="124"/>
      <c r="J10" s="124"/>
      <c r="K10" s="124"/>
      <c r="L10" s="124"/>
      <c r="M10" s="124"/>
      <c r="N10" s="124"/>
      <c r="O10" s="124"/>
      <c r="P10" s="13"/>
      <c r="Q10" s="3"/>
      <c r="R10" s="3"/>
    </row>
    <row r="11" spans="1:18" s="14" customFormat="1" ht="14.25">
      <c r="A11" s="12"/>
      <c r="B11" s="124" t="s">
        <v>37</v>
      </c>
      <c r="C11" s="124"/>
      <c r="D11" s="124"/>
      <c r="E11" s="124"/>
      <c r="F11" s="124"/>
      <c r="G11" s="124"/>
      <c r="H11" s="124"/>
      <c r="I11" s="124"/>
      <c r="J11" s="124"/>
      <c r="K11" s="124"/>
      <c r="L11" s="124"/>
      <c r="M11" s="124"/>
      <c r="N11" s="124"/>
      <c r="O11" s="124"/>
      <c r="P11" s="13"/>
      <c r="Q11" s="3"/>
      <c r="R11" s="3"/>
    </row>
    <row r="12" spans="1:18" s="14" customFormat="1" ht="14.25">
      <c r="A12" s="12"/>
      <c r="B12" s="5"/>
      <c r="C12" s="3"/>
      <c r="D12" s="3"/>
      <c r="E12" s="3"/>
      <c r="F12" s="3"/>
      <c r="G12" s="3"/>
      <c r="H12" s="3"/>
      <c r="I12" s="3"/>
      <c r="J12" s="3"/>
      <c r="K12" s="3"/>
      <c r="L12" s="3"/>
      <c r="M12" s="3"/>
      <c r="N12" s="3"/>
      <c r="O12" s="3"/>
      <c r="P12" s="13"/>
      <c r="Q12" s="3"/>
      <c r="R12" s="3"/>
    </row>
    <row r="13" spans="1:16" ht="15">
      <c r="A13" s="10"/>
      <c r="B13" s="4"/>
      <c r="C13" s="1"/>
      <c r="D13" s="1"/>
      <c r="E13" s="1"/>
      <c r="F13" s="1"/>
      <c r="G13" s="139" t="s">
        <v>9</v>
      </c>
      <c r="H13" s="139"/>
      <c r="I13" s="139"/>
      <c r="J13" s="139"/>
      <c r="K13" s="139"/>
      <c r="L13" s="139"/>
      <c r="M13" s="1"/>
      <c r="N13" s="1"/>
      <c r="O13" s="1"/>
      <c r="P13" s="11"/>
    </row>
    <row r="14" spans="1:16" ht="15">
      <c r="A14" s="10"/>
      <c r="B14" s="125" t="s">
        <v>5</v>
      </c>
      <c r="C14" s="125"/>
      <c r="D14" s="128"/>
      <c r="E14" s="128"/>
      <c r="F14" s="1"/>
      <c r="G14" s="1" t="s">
        <v>10</v>
      </c>
      <c r="H14" s="1"/>
      <c r="I14" s="1"/>
      <c r="J14" s="1"/>
      <c r="K14" s="1" t="s">
        <v>15</v>
      </c>
      <c r="L14" s="1"/>
      <c r="M14" s="1"/>
      <c r="N14" s="1"/>
      <c r="O14" s="1"/>
      <c r="P14" s="11"/>
    </row>
    <row r="15" spans="1:16" ht="15.75" thickBot="1">
      <c r="A15" s="10"/>
      <c r="B15" s="125" t="s">
        <v>6</v>
      </c>
      <c r="C15" s="125"/>
      <c r="D15" s="101"/>
      <c r="E15" s="47" t="s">
        <v>40</v>
      </c>
      <c r="F15" s="102"/>
      <c r="G15" s="1" t="s">
        <v>11</v>
      </c>
      <c r="H15" s="1"/>
      <c r="I15" s="1"/>
      <c r="J15" s="1"/>
      <c r="K15" s="1" t="s">
        <v>16</v>
      </c>
      <c r="L15" s="1"/>
      <c r="M15" s="1"/>
      <c r="N15" s="1"/>
      <c r="O15" s="1"/>
      <c r="P15" s="11"/>
    </row>
    <row r="16" spans="1:16" ht="16.5" thickBot="1" thickTop="1">
      <c r="A16" s="10"/>
      <c r="B16" s="125" t="s">
        <v>7</v>
      </c>
      <c r="C16" s="125"/>
      <c r="D16" s="105"/>
      <c r="E16" s="45" t="s">
        <v>39</v>
      </c>
      <c r="F16" s="1"/>
      <c r="G16" s="1" t="s">
        <v>12</v>
      </c>
      <c r="H16" s="1"/>
      <c r="I16" s="1"/>
      <c r="J16" s="1"/>
      <c r="K16" s="1" t="s">
        <v>17</v>
      </c>
      <c r="L16" s="1"/>
      <c r="M16" s="1"/>
      <c r="N16" s="1"/>
      <c r="O16" s="1"/>
      <c r="P16" s="11"/>
    </row>
    <row r="17" spans="1:16" ht="15.75" thickTop="1">
      <c r="A17" s="10"/>
      <c r="B17" s="125" t="s">
        <v>8</v>
      </c>
      <c r="C17" s="125"/>
      <c r="D17" s="133"/>
      <c r="E17" s="134"/>
      <c r="F17" s="1"/>
      <c r="G17" s="1" t="s">
        <v>13</v>
      </c>
      <c r="H17" s="1"/>
      <c r="I17" s="1"/>
      <c r="J17" s="1"/>
      <c r="K17" s="1"/>
      <c r="L17" s="1"/>
      <c r="M17" s="1"/>
      <c r="N17" s="1"/>
      <c r="O17" s="1"/>
      <c r="P17" s="11"/>
    </row>
    <row r="18" spans="1:16" ht="15">
      <c r="A18" s="10"/>
      <c r="B18" s="4"/>
      <c r="C18" s="1"/>
      <c r="D18" s="1"/>
      <c r="E18" s="1"/>
      <c r="F18" s="1"/>
      <c r="G18" s="1" t="s">
        <v>14</v>
      </c>
      <c r="H18" s="1"/>
      <c r="I18" s="1"/>
      <c r="J18" s="138"/>
      <c r="K18" s="138"/>
      <c r="L18" s="138"/>
      <c r="M18" s="138"/>
      <c r="N18" s="1"/>
      <c r="O18" s="1"/>
      <c r="P18" s="11"/>
    </row>
    <row r="19" spans="1:16" ht="15">
      <c r="A19" s="10"/>
      <c r="B19" s="4"/>
      <c r="C19" s="1"/>
      <c r="D19" s="1"/>
      <c r="E19" s="1"/>
      <c r="F19" s="1"/>
      <c r="G19" s="1"/>
      <c r="H19" s="1"/>
      <c r="I19" s="1"/>
      <c r="J19" s="1"/>
      <c r="K19" s="1"/>
      <c r="L19" s="1"/>
      <c r="M19" s="1"/>
      <c r="N19" s="1"/>
      <c r="O19" s="1"/>
      <c r="P19" s="11"/>
    </row>
    <row r="20" spans="1:17" ht="15">
      <c r="A20" s="10"/>
      <c r="B20" s="140" t="s">
        <v>18</v>
      </c>
      <c r="C20" s="131"/>
      <c r="D20" s="141"/>
      <c r="E20" s="131" t="s">
        <v>28</v>
      </c>
      <c r="F20" s="131"/>
      <c r="G20" s="131"/>
      <c r="H20" s="131"/>
      <c r="I20" s="131"/>
      <c r="J20" s="131"/>
      <c r="K20" s="131"/>
      <c r="L20" s="131"/>
      <c r="M20" s="131"/>
      <c r="N20" s="131"/>
      <c r="O20" s="132"/>
      <c r="P20" s="28"/>
      <c r="Q20" s="25"/>
    </row>
    <row r="21" spans="1:18" s="14" customFormat="1" ht="38.25" customHeight="1">
      <c r="A21" s="12"/>
      <c r="B21" s="59" t="s">
        <v>19</v>
      </c>
      <c r="C21" s="60" t="s">
        <v>20</v>
      </c>
      <c r="D21" s="61" t="s">
        <v>21</v>
      </c>
      <c r="E21" s="129" t="s">
        <v>24</v>
      </c>
      <c r="F21" s="135"/>
      <c r="G21" s="136"/>
      <c r="H21" s="137" t="s">
        <v>25</v>
      </c>
      <c r="I21" s="135"/>
      <c r="J21" s="130"/>
      <c r="K21" s="137" t="s">
        <v>26</v>
      </c>
      <c r="L21" s="135"/>
      <c r="M21" s="130"/>
      <c r="N21" s="129" t="s">
        <v>27</v>
      </c>
      <c r="O21" s="130"/>
      <c r="P21" s="24"/>
      <c r="Q21" s="3"/>
      <c r="R21" s="3"/>
    </row>
    <row r="22" spans="1:18" s="17" customFormat="1" ht="14.25">
      <c r="A22" s="15"/>
      <c r="B22" s="62"/>
      <c r="C22" s="63" t="s">
        <v>38</v>
      </c>
      <c r="D22" s="64" t="s">
        <v>38</v>
      </c>
      <c r="E22" s="65" t="s">
        <v>38</v>
      </c>
      <c r="F22" s="66" t="s">
        <v>22</v>
      </c>
      <c r="G22" s="66" t="s">
        <v>23</v>
      </c>
      <c r="H22" s="66" t="s">
        <v>38</v>
      </c>
      <c r="I22" s="66" t="s">
        <v>22</v>
      </c>
      <c r="J22" s="66" t="s">
        <v>23</v>
      </c>
      <c r="K22" s="66" t="s">
        <v>38</v>
      </c>
      <c r="L22" s="66" t="s">
        <v>22</v>
      </c>
      <c r="M22" s="66" t="s">
        <v>23</v>
      </c>
      <c r="N22" s="66" t="s">
        <v>38</v>
      </c>
      <c r="O22" s="66" t="s">
        <v>23</v>
      </c>
      <c r="P22" s="16"/>
      <c r="Q22" s="22"/>
      <c r="R22" s="22"/>
    </row>
    <row r="23" spans="1:18" s="32" customFormat="1" ht="12.75" thickBot="1">
      <c r="A23" s="29"/>
      <c r="B23" s="91"/>
      <c r="C23" s="83">
        <f>$D$15</f>
        <v>0</v>
      </c>
      <c r="D23" s="92"/>
      <c r="E23" s="93"/>
      <c r="F23" s="83"/>
      <c r="G23" s="94"/>
      <c r="H23" s="90"/>
      <c r="I23" s="83"/>
      <c r="J23" s="92"/>
      <c r="K23" s="90"/>
      <c r="L23" s="83"/>
      <c r="M23" s="92"/>
      <c r="N23" s="93"/>
      <c r="O23" s="83"/>
      <c r="P23" s="30"/>
      <c r="Q23" s="31"/>
      <c r="R23" s="31"/>
    </row>
    <row r="24" spans="1:18" s="32" customFormat="1" ht="12.75" thickTop="1">
      <c r="A24" s="29"/>
      <c r="B24" s="67"/>
      <c r="C24" s="84" t="e">
        <f>C23*EXP(-(LN(2)/$D$16)*($B$24-$F$15))</f>
        <v>#DIV/0!</v>
      </c>
      <c r="D24" s="68"/>
      <c r="E24" s="69"/>
      <c r="F24" s="70"/>
      <c r="G24" s="71"/>
      <c r="H24" s="72"/>
      <c r="I24" s="70"/>
      <c r="J24" s="68"/>
      <c r="K24" s="72"/>
      <c r="L24" s="70"/>
      <c r="M24" s="68"/>
      <c r="N24" s="69"/>
      <c r="O24" s="70"/>
      <c r="P24" s="30"/>
      <c r="Q24" s="31"/>
      <c r="R24" s="31"/>
    </row>
    <row r="25" spans="1:18" s="32" customFormat="1" ht="12.75" thickBot="1">
      <c r="A25" s="29"/>
      <c r="B25" s="86"/>
      <c r="C25" s="85" t="e">
        <f>C24-D24</f>
        <v>#DIV/0!</v>
      </c>
      <c r="D25" s="87"/>
      <c r="E25" s="88"/>
      <c r="F25" s="86"/>
      <c r="G25" s="89"/>
      <c r="H25" s="88"/>
      <c r="I25" s="86"/>
      <c r="J25" s="89"/>
      <c r="K25" s="88"/>
      <c r="L25" s="86"/>
      <c r="M25" s="89"/>
      <c r="N25" s="90"/>
      <c r="O25" s="83"/>
      <c r="P25" s="30"/>
      <c r="Q25" s="31"/>
      <c r="R25" s="31"/>
    </row>
    <row r="26" spans="1:18" s="32" customFormat="1" ht="12.75" thickTop="1">
      <c r="A26" s="29"/>
      <c r="B26" s="67"/>
      <c r="C26" s="84" t="e">
        <f>C25*EXP(-(LN(2)/$D$16)*(B26-B24))</f>
        <v>#DIV/0!</v>
      </c>
      <c r="D26" s="68"/>
      <c r="E26" s="69"/>
      <c r="F26" s="70"/>
      <c r="G26" s="71"/>
      <c r="H26" s="72"/>
      <c r="I26" s="70"/>
      <c r="J26" s="68"/>
      <c r="K26" s="72"/>
      <c r="L26" s="70"/>
      <c r="M26" s="68"/>
      <c r="N26" s="69"/>
      <c r="O26" s="70"/>
      <c r="P26" s="30"/>
      <c r="Q26" s="31"/>
      <c r="R26" s="31"/>
    </row>
    <row r="27" spans="1:18" s="32" customFormat="1" ht="12.75" thickBot="1">
      <c r="A27" s="29"/>
      <c r="B27" s="91"/>
      <c r="C27" s="85" t="e">
        <f>C26-D26</f>
        <v>#DIV/0!</v>
      </c>
      <c r="D27" s="92"/>
      <c r="E27" s="93"/>
      <c r="F27" s="83"/>
      <c r="G27" s="94"/>
      <c r="H27" s="90"/>
      <c r="I27" s="83"/>
      <c r="J27" s="92"/>
      <c r="K27" s="90"/>
      <c r="L27" s="83"/>
      <c r="M27" s="92"/>
      <c r="N27" s="93"/>
      <c r="O27" s="83"/>
      <c r="P27" s="30"/>
      <c r="Q27" s="31"/>
      <c r="R27" s="31"/>
    </row>
    <row r="28" spans="1:18" s="32" customFormat="1" ht="12.75" thickTop="1">
      <c r="A28" s="29"/>
      <c r="B28" s="67"/>
      <c r="C28" s="84" t="e">
        <f>C27*EXP(-(LN(2)/$D$16)*(B28-B26))</f>
        <v>#DIV/0!</v>
      </c>
      <c r="D28" s="68"/>
      <c r="E28" s="78"/>
      <c r="F28" s="79"/>
      <c r="G28" s="80"/>
      <c r="H28" s="81"/>
      <c r="I28" s="79"/>
      <c r="J28" s="82"/>
      <c r="K28" s="81"/>
      <c r="L28" s="79"/>
      <c r="M28" s="82"/>
      <c r="N28" s="78"/>
      <c r="O28" s="79"/>
      <c r="P28" s="30"/>
      <c r="Q28" s="31"/>
      <c r="R28" s="31"/>
    </row>
    <row r="29" spans="1:18" s="32" customFormat="1" ht="12.75" thickBot="1">
      <c r="A29" s="29"/>
      <c r="B29" s="91"/>
      <c r="C29" s="85" t="e">
        <f>C28-D28</f>
        <v>#DIV/0!</v>
      </c>
      <c r="D29" s="92"/>
      <c r="E29" s="95"/>
      <c r="F29" s="96"/>
      <c r="G29" s="97"/>
      <c r="H29" s="98"/>
      <c r="I29" s="96"/>
      <c r="J29" s="99"/>
      <c r="K29" s="98"/>
      <c r="L29" s="96"/>
      <c r="M29" s="99"/>
      <c r="N29" s="95"/>
      <c r="O29" s="96"/>
      <c r="P29" s="33"/>
      <c r="Q29" s="31"/>
      <c r="R29" s="31"/>
    </row>
    <row r="30" spans="1:18" s="32" customFormat="1" ht="12.75" thickTop="1">
      <c r="A30" s="29"/>
      <c r="B30" s="67"/>
      <c r="C30" s="84" t="e">
        <f>C29*EXP(-(LN(2)/$D$16)*(B30-B28))</f>
        <v>#DIV/0!</v>
      </c>
      <c r="D30" s="68"/>
      <c r="E30" s="78"/>
      <c r="F30" s="79"/>
      <c r="G30" s="80"/>
      <c r="H30" s="81"/>
      <c r="I30" s="79"/>
      <c r="J30" s="82"/>
      <c r="K30" s="81"/>
      <c r="L30" s="79"/>
      <c r="M30" s="82"/>
      <c r="N30" s="78"/>
      <c r="O30" s="79"/>
      <c r="P30" s="33"/>
      <c r="Q30" s="31"/>
      <c r="R30" s="31"/>
    </row>
    <row r="31" spans="1:18" s="32" customFormat="1" ht="12.75" thickBot="1">
      <c r="A31" s="29"/>
      <c r="B31" s="91"/>
      <c r="C31" s="85" t="e">
        <f>C30-D30</f>
        <v>#DIV/0!</v>
      </c>
      <c r="D31" s="92"/>
      <c r="E31" s="95"/>
      <c r="F31" s="96"/>
      <c r="G31" s="97"/>
      <c r="H31" s="98"/>
      <c r="I31" s="96"/>
      <c r="J31" s="99"/>
      <c r="K31" s="98"/>
      <c r="L31" s="96"/>
      <c r="M31" s="99"/>
      <c r="N31" s="95"/>
      <c r="O31" s="96"/>
      <c r="P31" s="33"/>
      <c r="Q31" s="31"/>
      <c r="R31" s="31"/>
    </row>
    <row r="32" spans="1:18" s="32" customFormat="1" ht="12.75" thickTop="1">
      <c r="A32" s="29"/>
      <c r="B32" s="67"/>
      <c r="C32" s="84" t="e">
        <f>C31*EXP(-(LN(2)/$D$16)*(B32-B30))</f>
        <v>#DIV/0!</v>
      </c>
      <c r="D32" s="68"/>
      <c r="E32" s="78"/>
      <c r="F32" s="79"/>
      <c r="G32" s="80"/>
      <c r="H32" s="81"/>
      <c r="I32" s="79"/>
      <c r="J32" s="82"/>
      <c r="K32" s="81"/>
      <c r="L32" s="79"/>
      <c r="M32" s="82"/>
      <c r="N32" s="78"/>
      <c r="O32" s="79"/>
      <c r="P32" s="33"/>
      <c r="Q32" s="31"/>
      <c r="R32" s="31"/>
    </row>
    <row r="33" spans="1:18" s="32" customFormat="1" ht="12.75" thickBot="1">
      <c r="A33" s="29"/>
      <c r="B33" s="91"/>
      <c r="C33" s="85" t="e">
        <f>C32-D32</f>
        <v>#DIV/0!</v>
      </c>
      <c r="D33" s="92"/>
      <c r="E33" s="95"/>
      <c r="F33" s="96"/>
      <c r="G33" s="97"/>
      <c r="H33" s="98"/>
      <c r="I33" s="96"/>
      <c r="J33" s="99"/>
      <c r="K33" s="98"/>
      <c r="L33" s="96"/>
      <c r="M33" s="99"/>
      <c r="N33" s="95"/>
      <c r="O33" s="96"/>
      <c r="P33" s="33"/>
      <c r="Q33" s="31"/>
      <c r="R33" s="31"/>
    </row>
    <row r="34" spans="1:18" s="32" customFormat="1" ht="12.75" thickTop="1">
      <c r="A34" s="29"/>
      <c r="B34" s="67"/>
      <c r="C34" s="84" t="e">
        <f>C33*EXP(-(LN(2)/$D$16)*(B34-B32))</f>
        <v>#DIV/0!</v>
      </c>
      <c r="D34" s="68"/>
      <c r="E34" s="69"/>
      <c r="F34" s="70"/>
      <c r="G34" s="71"/>
      <c r="H34" s="72"/>
      <c r="I34" s="70"/>
      <c r="J34" s="68"/>
      <c r="K34" s="72"/>
      <c r="L34" s="70"/>
      <c r="M34" s="68"/>
      <c r="N34" s="69"/>
      <c r="O34" s="70"/>
      <c r="P34" s="33"/>
      <c r="Q34" s="31"/>
      <c r="R34" s="31"/>
    </row>
    <row r="35" spans="1:18" s="32" customFormat="1" ht="12.75" thickBot="1">
      <c r="A35" s="29"/>
      <c r="B35" s="91"/>
      <c r="C35" s="85" t="e">
        <f>C34-D34</f>
        <v>#DIV/0!</v>
      </c>
      <c r="D35" s="92"/>
      <c r="E35" s="93"/>
      <c r="F35" s="83"/>
      <c r="G35" s="94"/>
      <c r="H35" s="90"/>
      <c r="I35" s="83"/>
      <c r="J35" s="92"/>
      <c r="K35" s="90"/>
      <c r="L35" s="83"/>
      <c r="M35" s="92"/>
      <c r="N35" s="93"/>
      <c r="O35" s="83"/>
      <c r="P35" s="33"/>
      <c r="Q35" s="31"/>
      <c r="R35" s="31"/>
    </row>
    <row r="36" spans="1:16" ht="15.75" thickTop="1">
      <c r="A36" s="10"/>
      <c r="B36" s="4"/>
      <c r="C36" s="1"/>
      <c r="D36" s="1"/>
      <c r="E36" s="1"/>
      <c r="F36" s="1"/>
      <c r="G36" s="1"/>
      <c r="H36" s="1"/>
      <c r="I36" s="1"/>
      <c r="J36" s="1"/>
      <c r="K36" s="1"/>
      <c r="L36" s="1"/>
      <c r="M36" s="1"/>
      <c r="N36" s="1"/>
      <c r="O36" s="1"/>
      <c r="P36" s="11"/>
    </row>
    <row r="37" spans="1:16" ht="15">
      <c r="A37" s="10"/>
      <c r="B37" s="1"/>
      <c r="C37" s="1"/>
      <c r="D37" s="1"/>
      <c r="E37" s="1"/>
      <c r="F37" s="1"/>
      <c r="G37" s="1"/>
      <c r="H37" s="1"/>
      <c r="I37" s="1"/>
      <c r="J37" s="1"/>
      <c r="K37" s="1"/>
      <c r="L37" s="1"/>
      <c r="M37" s="1"/>
      <c r="N37" s="1"/>
      <c r="O37" s="1"/>
      <c r="P37" s="11"/>
    </row>
    <row r="38" spans="1:16" ht="15">
      <c r="A38" s="10"/>
      <c r="B38" s="1"/>
      <c r="C38" s="1"/>
      <c r="D38" s="1"/>
      <c r="E38" s="1"/>
      <c r="F38" s="1"/>
      <c r="G38" s="1"/>
      <c r="H38" s="1"/>
      <c r="I38" s="1"/>
      <c r="J38" s="1"/>
      <c r="K38" s="1"/>
      <c r="L38" s="1"/>
      <c r="M38" s="1"/>
      <c r="N38" s="1"/>
      <c r="O38" s="1"/>
      <c r="P38" s="11"/>
    </row>
    <row r="39" spans="1:16" ht="15">
      <c r="A39" s="18"/>
      <c r="B39" s="19"/>
      <c r="C39" s="2"/>
      <c r="D39" s="2"/>
      <c r="E39" s="2"/>
      <c r="F39" s="2"/>
      <c r="G39" s="2"/>
      <c r="H39" s="2"/>
      <c r="I39" s="2"/>
      <c r="J39" s="2"/>
      <c r="K39" s="2"/>
      <c r="L39" s="2"/>
      <c r="M39" s="2"/>
      <c r="N39" s="2"/>
      <c r="O39" s="2"/>
      <c r="P39" s="20"/>
    </row>
  </sheetData>
  <sheetProtection/>
  <mergeCells count="32">
    <mergeCell ref="B15:C15"/>
    <mergeCell ref="B14:C14"/>
    <mergeCell ref="K21:M21"/>
    <mergeCell ref="J18:M18"/>
    <mergeCell ref="N4:O4"/>
    <mergeCell ref="G13:L13"/>
    <mergeCell ref="B20:D20"/>
    <mergeCell ref="B17:C17"/>
    <mergeCell ref="G4:H4"/>
    <mergeCell ref="D5:E5"/>
    <mergeCell ref="D4:E4"/>
    <mergeCell ref="B16:C16"/>
    <mergeCell ref="B5:C5"/>
    <mergeCell ref="B11:O11"/>
    <mergeCell ref="B10:O10"/>
    <mergeCell ref="D14:E14"/>
    <mergeCell ref="N5:O5"/>
    <mergeCell ref="N21:O21"/>
    <mergeCell ref="E20:O20"/>
    <mergeCell ref="D17:E17"/>
    <mergeCell ref="E21:G21"/>
    <mergeCell ref="H21:J21"/>
    <mergeCell ref="B2:O2"/>
    <mergeCell ref="B9:O9"/>
    <mergeCell ref="B8:O8"/>
    <mergeCell ref="B7:O7"/>
    <mergeCell ref="L4:M4"/>
    <mergeCell ref="L5:M5"/>
    <mergeCell ref="I5:J5"/>
    <mergeCell ref="I4:J4"/>
    <mergeCell ref="B4:C4"/>
    <mergeCell ref="G5:H5"/>
  </mergeCells>
  <printOptions horizontalCentered="1" verticalCentered="1"/>
  <pageMargins left="0" right="0" top="0"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31"/>
  <sheetViews>
    <sheetView tabSelected="1" zoomScale="125" zoomScaleNormal="125" zoomScalePageLayoutView="0" workbookViewId="0" topLeftCell="A1">
      <selection activeCell="F20" sqref="F20"/>
    </sheetView>
  </sheetViews>
  <sheetFormatPr defaultColWidth="11.421875" defaultRowHeight="12.75"/>
  <cols>
    <col min="1" max="1" width="4.7109375" style="0" customWidth="1"/>
    <col min="2" max="2" width="14.140625" style="0" customWidth="1"/>
    <col min="3" max="3" width="14.28125" style="0" customWidth="1"/>
    <col min="4" max="4" width="11.421875" style="0" customWidth="1"/>
    <col min="5" max="5" width="11.7109375" style="0" bestFit="1" customWidth="1"/>
    <col min="6" max="6" width="11.140625" style="0" customWidth="1"/>
    <col min="7" max="7" width="11.421875" style="0" customWidth="1"/>
    <col min="8" max="8" width="10.8515625" style="38" customWidth="1"/>
    <col min="9" max="9" width="10.8515625" style="43" customWidth="1"/>
  </cols>
  <sheetData>
    <row r="1" spans="2:10" ht="12.75">
      <c r="B1" s="143" t="s">
        <v>51</v>
      </c>
      <c r="C1" s="143"/>
      <c r="D1" s="144"/>
      <c r="E1" s="144"/>
      <c r="F1" s="48"/>
      <c r="G1" s="48"/>
      <c r="H1" s="49"/>
      <c r="I1" s="50"/>
      <c r="J1" s="48"/>
    </row>
    <row r="2" spans="2:14" ht="22.5" customHeight="1">
      <c r="B2" s="125" t="s">
        <v>3</v>
      </c>
      <c r="C2" s="125"/>
      <c r="D2" s="146" t="s">
        <v>29</v>
      </c>
      <c r="E2" s="146"/>
      <c r="F2" s="48"/>
      <c r="G2" s="168" t="s">
        <v>64</v>
      </c>
      <c r="H2" s="169"/>
      <c r="I2" s="169"/>
      <c r="J2" s="169"/>
      <c r="K2" s="119"/>
      <c r="L2" s="119"/>
      <c r="M2" s="119"/>
      <c r="N2" s="119"/>
    </row>
    <row r="3" spans="1:14" ht="21.75">
      <c r="A3" s="37"/>
      <c r="B3" s="125" t="s">
        <v>4</v>
      </c>
      <c r="C3" s="125"/>
      <c r="D3" s="147" t="s">
        <v>30</v>
      </c>
      <c r="E3" s="148"/>
      <c r="F3" s="34"/>
      <c r="G3" s="166" t="s">
        <v>46</v>
      </c>
      <c r="H3" s="167"/>
      <c r="I3" s="167"/>
      <c r="J3" s="167"/>
      <c r="K3" s="113"/>
      <c r="L3" s="114"/>
      <c r="M3" s="114"/>
      <c r="N3" s="114"/>
    </row>
    <row r="4" spans="1:14" ht="15">
      <c r="A4" s="37"/>
      <c r="B4" s="125"/>
      <c r="C4" s="125"/>
      <c r="D4" s="149"/>
      <c r="E4" s="150"/>
      <c r="F4" s="36"/>
      <c r="G4" s="40"/>
      <c r="H4" s="34"/>
      <c r="I4" s="34"/>
      <c r="J4" s="34"/>
      <c r="K4" s="115"/>
      <c r="L4" s="114"/>
      <c r="M4" s="114"/>
      <c r="N4" s="120"/>
    </row>
    <row r="5" spans="1:14" ht="12.75">
      <c r="A5" s="37"/>
      <c r="B5" s="145" t="s">
        <v>52</v>
      </c>
      <c r="C5" s="144"/>
      <c r="D5" s="144"/>
      <c r="E5" s="144"/>
      <c r="F5" s="144"/>
      <c r="G5" s="58" t="s">
        <v>42</v>
      </c>
      <c r="H5" s="48" t="s">
        <v>44</v>
      </c>
      <c r="I5" s="48"/>
      <c r="J5" s="51"/>
      <c r="K5" s="116"/>
      <c r="L5" s="114"/>
      <c r="M5" s="114"/>
      <c r="N5" s="114"/>
    </row>
    <row r="6" spans="1:14" ht="16.5">
      <c r="A6" s="37"/>
      <c r="B6" s="125" t="s">
        <v>31</v>
      </c>
      <c r="C6" s="125"/>
      <c r="D6" s="146" t="s">
        <v>57</v>
      </c>
      <c r="E6" s="146"/>
      <c r="F6" s="49"/>
      <c r="G6" s="41"/>
      <c r="H6" s="48" t="s">
        <v>45</v>
      </c>
      <c r="I6" s="48"/>
      <c r="J6" s="34"/>
      <c r="K6" s="116"/>
      <c r="L6" s="117"/>
      <c r="M6" s="118"/>
      <c r="N6" s="114"/>
    </row>
    <row r="7" spans="1:14" ht="15">
      <c r="A7" s="37"/>
      <c r="B7" s="125" t="s">
        <v>32</v>
      </c>
      <c r="C7" s="125"/>
      <c r="D7" s="148" t="s">
        <v>58</v>
      </c>
      <c r="E7" s="148"/>
      <c r="F7" s="44"/>
      <c r="G7" s="41"/>
      <c r="H7" s="35" t="s">
        <v>43</v>
      </c>
      <c r="I7" s="36"/>
      <c r="J7" s="34"/>
      <c r="K7" s="113"/>
      <c r="L7" s="121"/>
      <c r="M7" s="112"/>
      <c r="N7" s="114"/>
    </row>
    <row r="8" spans="1:10" ht="15">
      <c r="A8" s="37"/>
      <c r="B8" s="151"/>
      <c r="C8" s="151"/>
      <c r="D8" s="151"/>
      <c r="E8" s="151"/>
      <c r="F8" s="44"/>
      <c r="G8" s="56"/>
      <c r="H8" s="42" t="s">
        <v>47</v>
      </c>
      <c r="I8" s="55"/>
      <c r="J8" s="57"/>
    </row>
    <row r="9" spans="1:10" ht="15">
      <c r="A9" s="37"/>
      <c r="B9" s="143" t="s">
        <v>54</v>
      </c>
      <c r="C9" s="143"/>
      <c r="D9" s="143"/>
      <c r="E9" s="143"/>
      <c r="G9" s="125"/>
      <c r="H9" s="125"/>
      <c r="I9" s="150"/>
      <c r="J9" s="150"/>
    </row>
    <row r="10" spans="1:10" ht="15">
      <c r="A10" s="37"/>
      <c r="B10" s="125" t="s">
        <v>5</v>
      </c>
      <c r="C10" s="125"/>
      <c r="D10" s="146" t="s">
        <v>41</v>
      </c>
      <c r="E10" s="146"/>
      <c r="F10" s="48"/>
      <c r="G10" s="48"/>
      <c r="H10" s="49"/>
      <c r="I10" s="53"/>
      <c r="J10" s="34"/>
    </row>
    <row r="11" spans="1:10" ht="12.75">
      <c r="A11" s="37"/>
      <c r="B11" s="152"/>
      <c r="C11" s="152"/>
      <c r="D11" s="152"/>
      <c r="E11" s="152"/>
      <c r="F11" s="48"/>
      <c r="G11" s="48"/>
      <c r="H11" s="49"/>
      <c r="I11" s="50"/>
      <c r="J11" s="48"/>
    </row>
    <row r="12" spans="1:10" ht="12.75">
      <c r="A12" s="37"/>
      <c r="B12" s="143" t="s">
        <v>48</v>
      </c>
      <c r="C12" s="143"/>
      <c r="D12" s="143"/>
      <c r="E12" s="143"/>
      <c r="F12" s="48"/>
      <c r="G12" s="48"/>
      <c r="H12" s="49"/>
      <c r="J12" s="52"/>
    </row>
    <row r="13" spans="1:10" ht="15.75" thickBot="1">
      <c r="A13" s="37"/>
      <c r="B13" s="44" t="s">
        <v>6</v>
      </c>
      <c r="C13" s="106">
        <v>2000</v>
      </c>
      <c r="D13" s="103" t="s">
        <v>40</v>
      </c>
      <c r="E13" s="100">
        <v>38993</v>
      </c>
      <c r="F13" s="143"/>
      <c r="G13" s="143"/>
      <c r="H13" s="143"/>
      <c r="I13" s="143"/>
      <c r="J13" s="34"/>
    </row>
    <row r="14" spans="1:10" ht="16.5" thickBot="1" thickTop="1">
      <c r="A14" s="37"/>
      <c r="B14" s="44" t="s">
        <v>7</v>
      </c>
      <c r="C14" s="104">
        <v>46.6</v>
      </c>
      <c r="D14" s="45" t="s">
        <v>39</v>
      </c>
      <c r="E14" s="163" t="s">
        <v>53</v>
      </c>
      <c r="F14" s="144"/>
      <c r="G14" s="144"/>
      <c r="H14" s="144"/>
      <c r="I14" s="144"/>
      <c r="J14" s="144"/>
    </row>
    <row r="15" spans="1:10" ht="15.75" thickTop="1">
      <c r="A15" s="37"/>
      <c r="B15" s="152"/>
      <c r="C15" s="152"/>
      <c r="D15" s="152"/>
      <c r="E15" s="152"/>
      <c r="F15" s="44"/>
      <c r="G15" s="110"/>
      <c r="H15" s="111"/>
      <c r="I15" s="46"/>
      <c r="J15" s="34"/>
    </row>
    <row r="16" spans="1:10" ht="15" customHeight="1">
      <c r="A16" s="37"/>
      <c r="B16" s="143" t="s">
        <v>49</v>
      </c>
      <c r="C16" s="170"/>
      <c r="D16" s="170"/>
      <c r="E16" s="170"/>
      <c r="F16" s="44"/>
      <c r="G16" s="109"/>
      <c r="H16" s="109"/>
      <c r="I16" s="39"/>
      <c r="J16" s="34"/>
    </row>
    <row r="17" spans="1:10" ht="15" customHeight="1">
      <c r="A17" s="37"/>
      <c r="B17" s="125" t="s">
        <v>8</v>
      </c>
      <c r="C17" s="125"/>
      <c r="D17" s="172">
        <v>39031</v>
      </c>
      <c r="E17" s="172"/>
      <c r="F17" s="34"/>
      <c r="G17" s="34"/>
      <c r="H17" s="34"/>
      <c r="I17" s="34"/>
      <c r="J17" s="34"/>
    </row>
    <row r="18" spans="2:10" ht="15" customHeight="1">
      <c r="B18" s="152"/>
      <c r="C18" s="152"/>
      <c r="D18" s="152"/>
      <c r="E18" s="152"/>
      <c r="F18" s="125"/>
      <c r="G18" s="125"/>
      <c r="H18" s="171"/>
      <c r="I18" s="171"/>
      <c r="J18" s="34"/>
    </row>
    <row r="19" spans="2:10" ht="15" customHeight="1">
      <c r="B19" s="164" t="s">
        <v>50</v>
      </c>
      <c r="C19" s="164"/>
      <c r="D19" s="164"/>
      <c r="E19" s="164"/>
      <c r="F19" s="52"/>
      <c r="G19" s="39"/>
      <c r="H19" s="51"/>
      <c r="I19" s="53"/>
      <c r="J19" s="34"/>
    </row>
    <row r="20" spans="2:10" ht="15" customHeight="1">
      <c r="B20" s="152"/>
      <c r="C20" s="152"/>
      <c r="D20" s="152"/>
      <c r="E20" s="152"/>
      <c r="F20" s="39"/>
      <c r="G20" s="39"/>
      <c r="H20" s="51"/>
      <c r="I20" s="53"/>
      <c r="J20" s="34"/>
    </row>
    <row r="21" spans="2:10" ht="15" customHeight="1">
      <c r="B21" s="157" t="s">
        <v>55</v>
      </c>
      <c r="C21" s="158"/>
      <c r="D21" s="158"/>
      <c r="E21" s="158"/>
      <c r="F21" s="39"/>
      <c r="G21" s="160" t="s">
        <v>56</v>
      </c>
      <c r="H21" s="161"/>
      <c r="I21" s="161"/>
      <c r="J21" s="161"/>
    </row>
    <row r="22" spans="2:10" ht="15" customHeight="1">
      <c r="B22" s="158"/>
      <c r="C22" s="158"/>
      <c r="D22" s="158"/>
      <c r="E22" s="158"/>
      <c r="F22" s="39"/>
      <c r="G22" s="161"/>
      <c r="H22" s="161"/>
      <c r="I22" s="161"/>
      <c r="J22" s="161"/>
    </row>
    <row r="23" spans="2:10" ht="18" customHeight="1">
      <c r="B23" s="159"/>
      <c r="C23" s="159"/>
      <c r="D23" s="159"/>
      <c r="E23" s="159"/>
      <c r="F23" s="54"/>
      <c r="G23" s="162"/>
      <c r="H23" s="162"/>
      <c r="I23" s="162"/>
      <c r="J23" s="162"/>
    </row>
    <row r="24" spans="2:15" ht="15" customHeight="1">
      <c r="B24" s="140" t="s">
        <v>18</v>
      </c>
      <c r="C24" s="131"/>
      <c r="D24" s="141"/>
      <c r="E24" s="165" t="s">
        <v>28</v>
      </c>
      <c r="F24" s="131"/>
      <c r="G24" s="131"/>
      <c r="H24" s="131"/>
      <c r="I24" s="131"/>
      <c r="J24" s="131"/>
      <c r="K24" s="131"/>
      <c r="L24" s="131"/>
      <c r="M24" s="131"/>
      <c r="N24" s="131"/>
      <c r="O24" s="132"/>
    </row>
    <row r="25" spans="2:15" ht="27.75" customHeight="1">
      <c r="B25" s="59" t="s">
        <v>19</v>
      </c>
      <c r="C25" s="60" t="s">
        <v>20</v>
      </c>
      <c r="D25" s="61" t="s">
        <v>21</v>
      </c>
      <c r="E25" s="154" t="s">
        <v>24</v>
      </c>
      <c r="F25" s="155"/>
      <c r="G25" s="156"/>
      <c r="H25" s="137" t="s">
        <v>25</v>
      </c>
      <c r="I25" s="135"/>
      <c r="J25" s="130"/>
      <c r="K25" s="137" t="s">
        <v>26</v>
      </c>
      <c r="L25" s="135"/>
      <c r="M25" s="130"/>
      <c r="N25" s="129" t="s">
        <v>27</v>
      </c>
      <c r="O25" s="130"/>
    </row>
    <row r="26" spans="2:15" ht="15" customHeight="1">
      <c r="B26" s="62"/>
      <c r="C26" s="63" t="s">
        <v>38</v>
      </c>
      <c r="D26" s="64" t="s">
        <v>38</v>
      </c>
      <c r="E26" s="65" t="s">
        <v>38</v>
      </c>
      <c r="F26" s="66" t="s">
        <v>22</v>
      </c>
      <c r="G26" s="66" t="s">
        <v>23</v>
      </c>
      <c r="H26" s="66" t="s">
        <v>38</v>
      </c>
      <c r="I26" s="66" t="s">
        <v>22</v>
      </c>
      <c r="J26" s="66" t="s">
        <v>23</v>
      </c>
      <c r="K26" s="66" t="s">
        <v>38</v>
      </c>
      <c r="L26" s="66" t="s">
        <v>22</v>
      </c>
      <c r="M26" s="66" t="s">
        <v>23</v>
      </c>
      <c r="N26" s="66" t="s">
        <v>38</v>
      </c>
      <c r="O26" s="66" t="s">
        <v>23</v>
      </c>
    </row>
    <row r="27" spans="2:15" ht="15" customHeight="1" thickBot="1">
      <c r="B27" s="91"/>
      <c r="C27" s="83">
        <f>C13</f>
        <v>2000</v>
      </c>
      <c r="D27" s="92"/>
      <c r="E27" s="75"/>
      <c r="F27" s="73"/>
      <c r="G27" s="76"/>
      <c r="H27" s="77"/>
      <c r="I27" s="73"/>
      <c r="J27" s="74"/>
      <c r="K27" s="77"/>
      <c r="L27" s="73"/>
      <c r="M27" s="74"/>
      <c r="N27" s="75"/>
      <c r="O27" s="73"/>
    </row>
    <row r="28" spans="2:15" ht="15" customHeight="1" thickTop="1">
      <c r="B28" s="107">
        <v>38994</v>
      </c>
      <c r="C28" s="84">
        <f>C27*EXP(-(LN(2)/C14)*($B$28-$E$13))</f>
        <v>1970.4713489229514</v>
      </c>
      <c r="D28" s="108">
        <v>100</v>
      </c>
      <c r="E28" s="69">
        <v>20</v>
      </c>
      <c r="F28" s="70" t="s">
        <v>62</v>
      </c>
      <c r="G28" s="71" t="s">
        <v>63</v>
      </c>
      <c r="H28" s="72">
        <v>20</v>
      </c>
      <c r="I28" s="70" t="s">
        <v>62</v>
      </c>
      <c r="J28" s="68" t="s">
        <v>63</v>
      </c>
      <c r="K28" s="72">
        <v>40</v>
      </c>
      <c r="L28" s="70" t="s">
        <v>61</v>
      </c>
      <c r="M28" s="68" t="s">
        <v>63</v>
      </c>
      <c r="N28" s="69">
        <v>20</v>
      </c>
      <c r="O28" s="70" t="s">
        <v>63</v>
      </c>
    </row>
    <row r="29" spans="2:15" ht="13.5" thickBot="1">
      <c r="B29" s="86"/>
      <c r="C29" s="85">
        <f>C28-D28</f>
        <v>1870.4713489229514</v>
      </c>
      <c r="D29" s="87"/>
      <c r="E29" s="88"/>
      <c r="F29" s="86"/>
      <c r="G29" s="89"/>
      <c r="H29" s="88"/>
      <c r="I29" s="86"/>
      <c r="J29" s="89"/>
      <c r="K29" s="88"/>
      <c r="L29" s="86"/>
      <c r="M29" s="89"/>
      <c r="N29" s="90"/>
      <c r="O29" s="83"/>
    </row>
    <row r="30" spans="2:9" ht="13.5" thickTop="1">
      <c r="B30" s="153" t="s">
        <v>59</v>
      </c>
      <c r="C30" s="153"/>
      <c r="D30" s="153"/>
      <c r="E30" s="153"/>
      <c r="F30" s="153"/>
      <c r="G30" s="153"/>
      <c r="H30" s="153"/>
      <c r="I30" s="153"/>
    </row>
    <row r="31" spans="2:7" ht="12.75">
      <c r="B31" s="144" t="s">
        <v>60</v>
      </c>
      <c r="C31" s="144"/>
      <c r="D31" s="144"/>
      <c r="E31" s="144"/>
      <c r="F31" s="144"/>
      <c r="G31" s="144"/>
    </row>
  </sheetData>
  <sheetProtection/>
  <mergeCells count="43">
    <mergeCell ref="K25:M25"/>
    <mergeCell ref="N25:O25"/>
    <mergeCell ref="F13:I13"/>
    <mergeCell ref="B16:E16"/>
    <mergeCell ref="F18:G18"/>
    <mergeCell ref="H18:I18"/>
    <mergeCell ref="B17:C17"/>
    <mergeCell ref="D17:E17"/>
    <mergeCell ref="B18:E18"/>
    <mergeCell ref="B19:E19"/>
    <mergeCell ref="B24:D24"/>
    <mergeCell ref="E24:O24"/>
    <mergeCell ref="B20:E20"/>
    <mergeCell ref="G3:J3"/>
    <mergeCell ref="G2:J2"/>
    <mergeCell ref="B30:I30"/>
    <mergeCell ref="B31:G31"/>
    <mergeCell ref="G9:H9"/>
    <mergeCell ref="I9:J9"/>
    <mergeCell ref="E25:G25"/>
    <mergeCell ref="H25:J25"/>
    <mergeCell ref="B21:E23"/>
    <mergeCell ref="G21:J23"/>
    <mergeCell ref="E14:J14"/>
    <mergeCell ref="B15:E15"/>
    <mergeCell ref="B7:C7"/>
    <mergeCell ref="D7:E7"/>
    <mergeCell ref="B12:E12"/>
    <mergeCell ref="B9:E9"/>
    <mergeCell ref="B10:C10"/>
    <mergeCell ref="D10:E10"/>
    <mergeCell ref="B8:E8"/>
    <mergeCell ref="B11:E11"/>
    <mergeCell ref="B1:E1"/>
    <mergeCell ref="B5:F5"/>
    <mergeCell ref="B6:C6"/>
    <mergeCell ref="D6:E6"/>
    <mergeCell ref="B2:C2"/>
    <mergeCell ref="D2:E2"/>
    <mergeCell ref="B3:C3"/>
    <mergeCell ref="D3:E3"/>
    <mergeCell ref="B4:C4"/>
    <mergeCell ref="D4:E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dc:creator>
  <cp:keywords/>
  <dc:description/>
  <cp:lastModifiedBy>Snay, Steven</cp:lastModifiedBy>
  <cp:lastPrinted>2007-04-03T16:34:33Z</cp:lastPrinted>
  <dcterms:created xsi:type="dcterms:W3CDTF">2005-08-23T15:39:09Z</dcterms:created>
  <dcterms:modified xsi:type="dcterms:W3CDTF">2012-08-13T11:43:21Z</dcterms:modified>
  <cp:category/>
  <cp:version/>
  <cp:contentType/>
  <cp:contentStatus/>
</cp:coreProperties>
</file>